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375" windowWidth="11475" windowHeight="1515"/>
  </bookViews>
  <sheets>
    <sheet name="MAIN" sheetId="1" r:id="rId1"/>
    <sheet name="例" sheetId="4" r:id="rId2"/>
    <sheet name="見積依頼書記載ルール" sheetId="2" r:id="rId3"/>
  </sheets>
  <definedNames>
    <definedName name="_xlnm.Print_Area" localSheetId="0">MAIN!$A$1:$BV$54</definedName>
    <definedName name="_xlnm.Print_Area" localSheetId="2">見積依頼書記載ルール!$A$1:$S$11</definedName>
    <definedName name="_xlnm.Print_Area" localSheetId="1">例!$A$1:$BV$54</definedName>
    <definedName name="TableName">"Dummy"</definedName>
  </definedNames>
  <calcPr calcId="145621"/>
</workbook>
</file>

<file path=xl/calcChain.xml><?xml version="1.0" encoding="utf-8"?>
<calcChain xmlns="http://schemas.openxmlformats.org/spreadsheetml/2006/main">
  <c r="CC40" i="4" l="1"/>
  <c r="CB40" i="4"/>
  <c r="CA40" i="4"/>
  <c r="BZ40" i="4"/>
  <c r="BY40" i="4"/>
  <c r="BX40" i="4"/>
  <c r="BW40" i="4"/>
  <c r="CC36" i="4"/>
  <c r="CB36" i="4"/>
  <c r="CA36" i="4"/>
  <c r="BZ36" i="4"/>
  <c r="BY36" i="4"/>
  <c r="BX36" i="4"/>
  <c r="BW36" i="4"/>
  <c r="CC32" i="4"/>
  <c r="CB32" i="4"/>
  <c r="CA32" i="4"/>
  <c r="BZ32" i="4"/>
  <c r="BY32" i="4"/>
  <c r="BX32" i="4"/>
  <c r="BW32" i="4"/>
  <c r="CC28" i="4"/>
  <c r="CB28" i="4"/>
  <c r="CA28" i="4"/>
  <c r="BZ28" i="4"/>
  <c r="BY28" i="4"/>
  <c r="BX28" i="4"/>
  <c r="BW28" i="4"/>
  <c r="CC24" i="4"/>
  <c r="CB24" i="4"/>
  <c r="CA24" i="4"/>
  <c r="BZ24" i="4"/>
  <c r="BY24" i="4"/>
  <c r="BX24" i="4"/>
  <c r="BX2" i="4"/>
  <c r="BX1" i="4"/>
  <c r="B49" i="4" s="1"/>
  <c r="A18" i="4" l="1"/>
  <c r="B37" i="4"/>
  <c r="B43" i="4"/>
  <c r="B19" i="4"/>
  <c r="BW24" i="4" s="1"/>
  <c r="B25" i="4"/>
  <c r="B31" i="4"/>
  <c r="BX1" i="1" l="1"/>
  <c r="A18" i="1" l="1"/>
  <c r="BX2" i="1"/>
  <c r="BW36" i="1"/>
  <c r="BX24" i="1"/>
  <c r="BY24" i="1"/>
  <c r="BZ24" i="1"/>
  <c r="CA24" i="1"/>
  <c r="CB24" i="1"/>
  <c r="CC24" i="1"/>
  <c r="BW28" i="1"/>
  <c r="BX28" i="1"/>
  <c r="BY28" i="1"/>
  <c r="BZ28" i="1"/>
  <c r="CA28" i="1"/>
  <c r="CB28" i="1"/>
  <c r="CC28" i="1"/>
  <c r="BW32" i="1"/>
  <c r="BX32" i="1"/>
  <c r="BY32" i="1"/>
  <c r="BZ32" i="1"/>
  <c r="CA32" i="1"/>
  <c r="CB32" i="1"/>
  <c r="CC32" i="1"/>
  <c r="BX36" i="1"/>
  <c r="BY36" i="1"/>
  <c r="BZ36" i="1"/>
  <c r="CA36" i="1"/>
  <c r="CB36" i="1"/>
  <c r="CC36" i="1"/>
  <c r="BW40" i="1"/>
  <c r="BX40" i="1"/>
  <c r="BY40" i="1"/>
  <c r="BZ40" i="1"/>
  <c r="CA40" i="1"/>
  <c r="CB40" i="1"/>
  <c r="CC40" i="1"/>
  <c r="B31" i="1"/>
  <c r="B25" i="1"/>
  <c r="B37" i="1"/>
  <c r="B19" i="1"/>
  <c r="BW24" i="1" s="1"/>
  <c r="B43" i="1"/>
  <c r="B49" i="1"/>
</calcChain>
</file>

<file path=xl/comments1.xml><?xml version="1.0" encoding="utf-8"?>
<comments xmlns="http://schemas.openxmlformats.org/spreadsheetml/2006/main">
  <authors>
    <author>Daisuke Koyama</author>
    <author>Naoki Kitamura</author>
  </authors>
  <commentList>
    <comment ref="A5" authorId="0">
      <text>
        <r>
          <rPr>
            <b/>
            <sz val="9"/>
            <color indexed="81"/>
            <rFont val="ＭＳ Ｐゴシック"/>
            <family val="3"/>
            <charset val="128"/>
          </rPr>
          <t>見積条件ルール</t>
        </r>
        <r>
          <rPr>
            <sz val="9"/>
            <color indexed="81"/>
            <rFont val="ＭＳ Ｐゴシック"/>
            <family val="3"/>
            <charset val="128"/>
          </rPr>
          <t xml:space="preserve">
</t>
        </r>
        <r>
          <rPr>
            <b/>
            <sz val="9"/>
            <color indexed="81"/>
            <rFont val="ＭＳ Ｐゴシック"/>
            <family val="3"/>
            <charset val="128"/>
          </rPr>
          <t>　1.受注確定見積</t>
        </r>
        <r>
          <rPr>
            <sz val="9"/>
            <color indexed="81"/>
            <rFont val="ＭＳ Ｐゴシック"/>
            <family val="3"/>
            <charset val="128"/>
          </rPr>
          <t xml:space="preserve">
　　　受注が確定しており、至急見積＆マスタ登録が必要なもの
</t>
        </r>
        <r>
          <rPr>
            <b/>
            <sz val="9"/>
            <color indexed="81"/>
            <rFont val="ＭＳ Ｐゴシック"/>
            <family val="3"/>
            <charset val="128"/>
          </rPr>
          <t>　2.見積のみ</t>
        </r>
        <r>
          <rPr>
            <sz val="9"/>
            <color indexed="81"/>
            <rFont val="ＭＳ Ｐゴシック"/>
            <family val="3"/>
            <charset val="128"/>
          </rPr>
          <t xml:space="preserve">
　　　見積のみ回答します。（マスタ登録は行いません。）
</t>
        </r>
        <r>
          <rPr>
            <b/>
            <sz val="9"/>
            <color indexed="81"/>
            <rFont val="ＭＳ Ｐゴシック"/>
            <family val="3"/>
            <charset val="128"/>
          </rPr>
          <t>　3.既存見積登録申請</t>
        </r>
        <r>
          <rPr>
            <sz val="9"/>
            <color indexed="81"/>
            <rFont val="ＭＳ Ｐゴシック"/>
            <family val="3"/>
            <charset val="128"/>
          </rPr>
          <t xml:space="preserve">
　　　2.で見積り後、受注した物件のマスタ登録を行います。
　　　（図面を添付の上、プーリＣＳ課に申請してください。）</t>
        </r>
      </text>
    </comment>
    <comment ref="D19" authorId="1">
      <text>
        <r>
          <rPr>
            <b/>
            <sz val="9"/>
            <color indexed="10"/>
            <rFont val="ＭＳ Ｐゴシック"/>
            <family val="3"/>
            <charset val="128"/>
          </rPr>
          <t>注意</t>
        </r>
        <r>
          <rPr>
            <sz val="9"/>
            <color indexed="81"/>
            <rFont val="ＭＳ Ｐゴシック"/>
            <family val="3"/>
            <charset val="128"/>
          </rPr>
          <t xml:space="preserve">
図番が数字のみで変換されてしまう場合は頭に
【 ' 】を付けてください</t>
        </r>
      </text>
    </comment>
    <comment ref="D25" authorId="1">
      <text>
        <r>
          <rPr>
            <b/>
            <sz val="9"/>
            <color indexed="10"/>
            <rFont val="ＭＳ Ｐゴシック"/>
            <family val="3"/>
            <charset val="128"/>
          </rPr>
          <t>注意</t>
        </r>
        <r>
          <rPr>
            <sz val="9"/>
            <color indexed="81"/>
            <rFont val="ＭＳ Ｐゴシック"/>
            <family val="3"/>
            <charset val="128"/>
          </rPr>
          <t xml:space="preserve">
図番が数字のみで変換されてしまう場合は頭に
【 ' 】を付けてください</t>
        </r>
      </text>
    </comment>
    <comment ref="D31" authorId="1">
      <text>
        <r>
          <rPr>
            <b/>
            <sz val="9"/>
            <color indexed="10"/>
            <rFont val="ＭＳ Ｐゴシック"/>
            <family val="3"/>
            <charset val="128"/>
          </rPr>
          <t>注意</t>
        </r>
        <r>
          <rPr>
            <sz val="9"/>
            <color indexed="81"/>
            <rFont val="ＭＳ Ｐゴシック"/>
            <family val="3"/>
            <charset val="128"/>
          </rPr>
          <t xml:space="preserve">
図番が数字のみで変換されてしまう場合は頭に
【 ' 】を付けてください</t>
        </r>
      </text>
    </comment>
    <comment ref="D37" authorId="1">
      <text>
        <r>
          <rPr>
            <b/>
            <sz val="9"/>
            <color indexed="10"/>
            <rFont val="ＭＳ Ｐゴシック"/>
            <family val="3"/>
            <charset val="128"/>
          </rPr>
          <t>注意</t>
        </r>
        <r>
          <rPr>
            <sz val="9"/>
            <color indexed="81"/>
            <rFont val="ＭＳ Ｐゴシック"/>
            <family val="3"/>
            <charset val="128"/>
          </rPr>
          <t xml:space="preserve">
図番が数字のみで変換されてしまう場合は頭に
【 ' 】を付けてください</t>
        </r>
      </text>
    </comment>
    <comment ref="D43" authorId="1">
      <text>
        <r>
          <rPr>
            <b/>
            <sz val="9"/>
            <color indexed="10"/>
            <rFont val="ＭＳ Ｐゴシック"/>
            <family val="3"/>
            <charset val="128"/>
          </rPr>
          <t>注意</t>
        </r>
        <r>
          <rPr>
            <sz val="9"/>
            <color indexed="81"/>
            <rFont val="ＭＳ Ｐゴシック"/>
            <family val="3"/>
            <charset val="128"/>
          </rPr>
          <t xml:space="preserve">
図番が数字のみで変換されてしまう場合は頭に
【 ' 】を付けてください</t>
        </r>
      </text>
    </comment>
    <comment ref="D49" authorId="1">
      <text>
        <r>
          <rPr>
            <b/>
            <sz val="9"/>
            <color indexed="10"/>
            <rFont val="ＭＳ Ｐゴシック"/>
            <family val="3"/>
            <charset val="128"/>
          </rPr>
          <t>注意</t>
        </r>
        <r>
          <rPr>
            <sz val="9"/>
            <color indexed="81"/>
            <rFont val="ＭＳ Ｐゴシック"/>
            <family val="3"/>
            <charset val="128"/>
          </rPr>
          <t xml:space="preserve">
図番が数字のみで変換されてしまう場合は頭に
【 ' 】を付けてください</t>
        </r>
      </text>
    </comment>
  </commentList>
</comments>
</file>

<file path=xl/comments2.xml><?xml version="1.0" encoding="utf-8"?>
<comments xmlns="http://schemas.openxmlformats.org/spreadsheetml/2006/main">
  <authors>
    <author>Daisuke Koyama</author>
    <author>Naoki Kitamura</author>
  </authors>
  <commentList>
    <comment ref="A5" authorId="0">
      <text>
        <r>
          <rPr>
            <b/>
            <sz val="9"/>
            <color indexed="81"/>
            <rFont val="ＭＳ Ｐゴシック"/>
            <family val="3"/>
            <charset val="128"/>
          </rPr>
          <t>見積条件ルール</t>
        </r>
        <r>
          <rPr>
            <sz val="9"/>
            <color indexed="81"/>
            <rFont val="ＭＳ Ｐゴシック"/>
            <family val="3"/>
            <charset val="128"/>
          </rPr>
          <t xml:space="preserve">
</t>
        </r>
        <r>
          <rPr>
            <b/>
            <sz val="9"/>
            <color indexed="81"/>
            <rFont val="ＭＳ Ｐゴシック"/>
            <family val="3"/>
            <charset val="128"/>
          </rPr>
          <t>　1.受注確定見積</t>
        </r>
        <r>
          <rPr>
            <sz val="9"/>
            <color indexed="81"/>
            <rFont val="ＭＳ Ｐゴシック"/>
            <family val="3"/>
            <charset val="128"/>
          </rPr>
          <t xml:space="preserve">
　　　受注が確定しており、至急見積＆マスタ登録が必要なもの
</t>
        </r>
        <r>
          <rPr>
            <b/>
            <sz val="9"/>
            <color indexed="81"/>
            <rFont val="ＭＳ Ｐゴシック"/>
            <family val="3"/>
            <charset val="128"/>
          </rPr>
          <t>　2.見積のみ</t>
        </r>
        <r>
          <rPr>
            <sz val="9"/>
            <color indexed="81"/>
            <rFont val="ＭＳ Ｐゴシック"/>
            <family val="3"/>
            <charset val="128"/>
          </rPr>
          <t xml:space="preserve">
　　　見積のみ回答します。（マスタ登録は行いません。）
</t>
        </r>
        <r>
          <rPr>
            <b/>
            <sz val="9"/>
            <color indexed="81"/>
            <rFont val="ＭＳ Ｐゴシック"/>
            <family val="3"/>
            <charset val="128"/>
          </rPr>
          <t>　3.既存見積登録申請</t>
        </r>
        <r>
          <rPr>
            <sz val="9"/>
            <color indexed="81"/>
            <rFont val="ＭＳ Ｐゴシック"/>
            <family val="3"/>
            <charset val="128"/>
          </rPr>
          <t xml:space="preserve">
　　　2.で見積り後、受注した物件のマスタ登録を行います。
　　　（図面を添付の上、プーリＣＳ課に申請してください。）</t>
        </r>
      </text>
    </comment>
    <comment ref="T12" authorId="1">
      <text>
        <r>
          <rPr>
            <b/>
            <sz val="9"/>
            <color indexed="10"/>
            <rFont val="ＭＳ Ｐゴシック"/>
            <family val="3"/>
            <charset val="128"/>
          </rPr>
          <t>注意</t>
        </r>
        <r>
          <rPr>
            <sz val="9"/>
            <color indexed="81"/>
            <rFont val="ＭＳ Ｐゴシック"/>
            <family val="3"/>
            <charset val="128"/>
          </rPr>
          <t xml:space="preserve">
金型品の場合は金型の見積も同時に依頼ください
</t>
        </r>
        <r>
          <rPr>
            <sz val="9"/>
            <color indexed="12"/>
            <rFont val="ＭＳ Ｐゴシック"/>
            <family val="3"/>
            <charset val="128"/>
          </rPr>
          <t>金型図番</t>
        </r>
        <r>
          <rPr>
            <sz val="9"/>
            <color indexed="10"/>
            <rFont val="ＭＳ Ｐゴシック"/>
            <family val="3"/>
            <charset val="128"/>
          </rPr>
          <t>：</t>
        </r>
        <r>
          <rPr>
            <sz val="9"/>
            <color indexed="12"/>
            <rFont val="ＭＳ Ｐゴシック"/>
            <family val="3"/>
            <charset val="128"/>
          </rPr>
          <t>製品図番/D</t>
        </r>
      </text>
    </comment>
    <comment ref="T15" authorId="1">
      <text>
        <r>
          <rPr>
            <b/>
            <sz val="9"/>
            <color indexed="10"/>
            <rFont val="ＭＳ Ｐゴシック"/>
            <family val="3"/>
            <charset val="128"/>
          </rPr>
          <t>注意</t>
        </r>
        <r>
          <rPr>
            <sz val="9"/>
            <color indexed="81"/>
            <rFont val="ＭＳ Ｐゴシック"/>
            <family val="3"/>
            <charset val="128"/>
          </rPr>
          <t xml:space="preserve">
標準仕様はカタログ寸法どおりの内容で見積ます。(キーやタップ、表面処理があるなど少しでもカタログと異なる場合は図面が必要ですのでご注意ください。）</t>
        </r>
      </text>
    </comment>
  </commentList>
</comments>
</file>

<file path=xl/sharedStrings.xml><?xml version="1.0" encoding="utf-8"?>
<sst xmlns="http://schemas.openxmlformats.org/spreadsheetml/2006/main" count="438" uniqueCount="148">
  <si>
    <t>M5</t>
  </si>
  <si>
    <t>M6</t>
  </si>
  <si>
    <t>特価得意先</t>
    <rPh sb="0" eb="2">
      <t>トッカ</t>
    </rPh>
    <rPh sb="2" eb="5">
      <t>トクイサキ</t>
    </rPh>
    <phoneticPr fontId="2"/>
  </si>
  <si>
    <t>倍率</t>
    <rPh sb="0" eb="2">
      <t>バイリツ</t>
    </rPh>
    <phoneticPr fontId="2"/>
  </si>
  <si>
    <t>得意先コード</t>
    <rPh sb="0" eb="3">
      <t>トクイサキ</t>
    </rPh>
    <phoneticPr fontId="2"/>
  </si>
  <si>
    <t>ゲイツ・ユニッタ・アジア株式会社</t>
    <rPh sb="12" eb="16">
      <t>カブシキガイシャ</t>
    </rPh>
    <phoneticPr fontId="2"/>
  </si>
  <si>
    <t>日本技研</t>
    <rPh sb="0" eb="2">
      <t>ニホン</t>
    </rPh>
    <rPh sb="2" eb="4">
      <t>ギケン</t>
    </rPh>
    <phoneticPr fontId="2"/>
  </si>
  <si>
    <t>発行日</t>
    <rPh sb="0" eb="3">
      <t>ハッコウビ</t>
    </rPh>
    <phoneticPr fontId="2"/>
  </si>
  <si>
    <t>:</t>
    <phoneticPr fontId="2"/>
  </si>
  <si>
    <t>年</t>
    <rPh sb="0" eb="1">
      <t>ネン</t>
    </rPh>
    <phoneticPr fontId="2"/>
  </si>
  <si>
    <t>月</t>
    <rPh sb="0" eb="1">
      <t>ゲツ</t>
    </rPh>
    <phoneticPr fontId="2"/>
  </si>
  <si>
    <t>日</t>
    <rPh sb="0" eb="1">
      <t>ニチ</t>
    </rPh>
    <phoneticPr fontId="2"/>
  </si>
  <si>
    <t>見積条件</t>
    <rPh sb="0" eb="2">
      <t>ミツモリ</t>
    </rPh>
    <rPh sb="2" eb="4">
      <t>ジョウケン</t>
    </rPh>
    <phoneticPr fontId="2"/>
  </si>
  <si>
    <t>発行者</t>
    <rPh sb="0" eb="3">
      <t>ハッコウシャ</t>
    </rPh>
    <phoneticPr fontId="2"/>
  </si>
  <si>
    <t>仕入先記入欄</t>
    <rPh sb="0" eb="2">
      <t>シイレ</t>
    </rPh>
    <rPh sb="2" eb="3">
      <t>サキ</t>
    </rPh>
    <rPh sb="3" eb="5">
      <t>キニュウ</t>
    </rPh>
    <rPh sb="5" eb="6">
      <t>ラン</t>
    </rPh>
    <phoneticPr fontId="2"/>
  </si>
  <si>
    <t>キー幅</t>
    <rPh sb="2" eb="3">
      <t>ハバ</t>
    </rPh>
    <phoneticPr fontId="2"/>
  </si>
  <si>
    <t>見積仕様</t>
    <rPh sb="0" eb="2">
      <t>ミツモリ</t>
    </rPh>
    <rPh sb="2" eb="4">
      <t>シヨウ</t>
    </rPh>
    <phoneticPr fontId="2"/>
  </si>
  <si>
    <t>備考</t>
    <rPh sb="0" eb="2">
      <t>ビコウ</t>
    </rPh>
    <phoneticPr fontId="2"/>
  </si>
  <si>
    <t>得意先名／営業所名</t>
    <rPh sb="0" eb="3">
      <t>トクイサキ</t>
    </rPh>
    <rPh sb="3" eb="4">
      <t>メイ</t>
    </rPh>
    <rPh sb="5" eb="8">
      <t>エイギョウショ</t>
    </rPh>
    <rPh sb="8" eb="9">
      <t>メイ</t>
    </rPh>
    <phoneticPr fontId="2"/>
  </si>
  <si>
    <t>ユーザ名</t>
    <rPh sb="3" eb="4">
      <t>メイ</t>
    </rPh>
    <phoneticPr fontId="2"/>
  </si>
  <si>
    <t>加工内容</t>
    <rPh sb="0" eb="2">
      <t>カコウ</t>
    </rPh>
    <rPh sb="2" eb="4">
      <t>ナイヨウ</t>
    </rPh>
    <phoneticPr fontId="2"/>
  </si>
  <si>
    <t>サブ店名</t>
    <rPh sb="2" eb="3">
      <t>テン</t>
    </rPh>
    <rPh sb="3" eb="4">
      <t>メイ</t>
    </rPh>
    <phoneticPr fontId="2"/>
  </si>
  <si>
    <t>材質/処理</t>
    <rPh sb="0" eb="2">
      <t>ザイシツ</t>
    </rPh>
    <rPh sb="3" eb="5">
      <t>ショリ</t>
    </rPh>
    <phoneticPr fontId="2"/>
  </si>
  <si>
    <t>材質</t>
    <rPh sb="0" eb="2">
      <t>ザイシツ</t>
    </rPh>
    <phoneticPr fontId="2"/>
  </si>
  <si>
    <t>歯面タップ</t>
    <rPh sb="0" eb="2">
      <t>ハメン</t>
    </rPh>
    <phoneticPr fontId="2"/>
  </si>
  <si>
    <t>lot1</t>
    <phoneticPr fontId="2"/>
  </si>
  <si>
    <t>キリ穴のみ</t>
    <rPh sb="2" eb="3">
      <t>アナ</t>
    </rPh>
    <phoneticPr fontId="2"/>
  </si>
  <si>
    <t>2箇所</t>
    <rPh sb="1" eb="3">
      <t>カショ</t>
    </rPh>
    <phoneticPr fontId="2"/>
  </si>
  <si>
    <t>M14</t>
    <phoneticPr fontId="2"/>
  </si>
  <si>
    <t>⑤</t>
    <phoneticPr fontId="2"/>
  </si>
  <si>
    <t>摘要</t>
    <rPh sb="0" eb="1">
      <t>テキ</t>
    </rPh>
    <rPh sb="1" eb="2">
      <t>ヨウ</t>
    </rPh>
    <phoneticPr fontId="2"/>
  </si>
  <si>
    <t>協力工場名</t>
    <rPh sb="0" eb="2">
      <t>キョウリョク</t>
    </rPh>
    <rPh sb="2" eb="4">
      <t>コウジョウ</t>
    </rPh>
    <rPh sb="4" eb="5">
      <t>メイ</t>
    </rPh>
    <phoneticPr fontId="2"/>
  </si>
  <si>
    <r>
      <t>　（</t>
    </r>
    <r>
      <rPr>
        <sz val="12"/>
        <rFont val="Arial"/>
        <family val="2"/>
      </rPr>
      <t>1000</t>
    </r>
    <r>
      <rPr>
        <sz val="12"/>
        <rFont val="ＭＳ Ｐゴシック"/>
        <family val="3"/>
        <charset val="128"/>
      </rPr>
      <t>個以上は要相談）</t>
    </r>
    <phoneticPr fontId="2"/>
  </si>
  <si>
    <t>①</t>
    <phoneticPr fontId="2"/>
  </si>
  <si>
    <t>1.受注確定見積：見積回答(登録完了時刻記載) 
　　　　　　　　　　　　　 ⇒ITEM登録申請
2.見積のみ： 見積回答(ITEM登録なし)
3.既存見積登録申請 ：ITEM登録申請</t>
    <rPh sb="2" eb="4">
      <t>ジュチュウ</t>
    </rPh>
    <rPh sb="4" eb="6">
      <t>カクテイ</t>
    </rPh>
    <rPh sb="6" eb="8">
      <t>ミツモリ</t>
    </rPh>
    <rPh sb="51" eb="53">
      <t>ミツモリ</t>
    </rPh>
    <rPh sb="74" eb="76">
      <t>キゾン</t>
    </rPh>
    <rPh sb="76" eb="78">
      <t>ミツモリ</t>
    </rPh>
    <rPh sb="78" eb="80">
      <t>トウロク</t>
    </rPh>
    <rPh sb="80" eb="82">
      <t>シンセイ</t>
    </rPh>
    <phoneticPr fontId="2"/>
  </si>
  <si>
    <t>1.切削品</t>
    <rPh sb="2" eb="4">
      <t>セッサク</t>
    </rPh>
    <rPh sb="4" eb="5">
      <t>ヒン</t>
    </rPh>
    <phoneticPr fontId="2"/>
  </si>
  <si>
    <t>lot2-4</t>
    <phoneticPr fontId="2"/>
  </si>
  <si>
    <t>lot5-9</t>
    <phoneticPr fontId="2"/>
  </si>
  <si>
    <t>lot10-19</t>
    <phoneticPr fontId="2"/>
  </si>
  <si>
    <t>lot20-29</t>
    <phoneticPr fontId="2"/>
  </si>
  <si>
    <t>lot30-49</t>
    <phoneticPr fontId="2"/>
  </si>
  <si>
    <t>lot50~</t>
    <phoneticPr fontId="2"/>
  </si>
  <si>
    <t>2.金型品</t>
    <rPh sb="2" eb="4">
      <t>カナガタ</t>
    </rPh>
    <rPh sb="4" eb="5">
      <t>ヒン</t>
    </rPh>
    <phoneticPr fontId="2"/>
  </si>
  <si>
    <t>3×1.4</t>
    <phoneticPr fontId="2"/>
  </si>
  <si>
    <t>得意先コード（Eメール）</t>
    <rPh sb="0" eb="3">
      <t>トクイサキ</t>
    </rPh>
    <phoneticPr fontId="2"/>
  </si>
  <si>
    <t>4×1.8</t>
    <phoneticPr fontId="2"/>
  </si>
  <si>
    <t>5×2.3</t>
    <phoneticPr fontId="2"/>
  </si>
  <si>
    <t>6×2.8</t>
    <phoneticPr fontId="2"/>
  </si>
  <si>
    <t>8×3.3</t>
    <phoneticPr fontId="2"/>
  </si>
  <si>
    <t>Lot単価振分</t>
    <rPh sb="3" eb="5">
      <t>タンカ</t>
    </rPh>
    <rPh sb="5" eb="7">
      <t>フリワケ</t>
    </rPh>
    <phoneticPr fontId="2"/>
  </si>
  <si>
    <t>②</t>
    <phoneticPr fontId="2"/>
  </si>
  <si>
    <t>LOT</t>
    <phoneticPr fontId="2"/>
  </si>
  <si>
    <t>③</t>
    <phoneticPr fontId="2"/>
  </si>
  <si>
    <t>④</t>
    <phoneticPr fontId="2"/>
  </si>
  <si>
    <t>1箇所</t>
    <rPh sb="1" eb="3">
      <t>カショ</t>
    </rPh>
    <phoneticPr fontId="2"/>
  </si>
  <si>
    <t>ボスタップ</t>
    <phoneticPr fontId="2"/>
  </si>
  <si>
    <t>lot1</t>
    <phoneticPr fontId="2"/>
  </si>
  <si>
    <t>lot2-4</t>
    <phoneticPr fontId="2"/>
  </si>
  <si>
    <t>lot5-9</t>
    <phoneticPr fontId="2"/>
  </si>
  <si>
    <t>lot10-19</t>
    <phoneticPr fontId="2"/>
  </si>
  <si>
    <t>lot20-29</t>
    <phoneticPr fontId="2"/>
  </si>
  <si>
    <t>lot30-49</t>
    <phoneticPr fontId="2"/>
  </si>
  <si>
    <t>lot50~</t>
    <phoneticPr fontId="2"/>
  </si>
  <si>
    <t>M3</t>
    <phoneticPr fontId="2"/>
  </si>
  <si>
    <t>M4</t>
    <phoneticPr fontId="2"/>
  </si>
  <si>
    <t>⑥</t>
    <phoneticPr fontId="2"/>
  </si>
  <si>
    <t>M8</t>
    <phoneticPr fontId="2"/>
  </si>
  <si>
    <t>M10</t>
    <phoneticPr fontId="2"/>
  </si>
  <si>
    <t>M14</t>
    <phoneticPr fontId="2"/>
  </si>
  <si>
    <t>M3</t>
    <phoneticPr fontId="2"/>
  </si>
  <si>
    <t>M4</t>
    <phoneticPr fontId="2"/>
  </si>
  <si>
    <t>M10</t>
    <phoneticPr fontId="2"/>
  </si>
  <si>
    <t>lot1</t>
    <phoneticPr fontId="2"/>
  </si>
  <si>
    <t>lot2-4</t>
    <phoneticPr fontId="2"/>
  </si>
  <si>
    <t>lot5-9</t>
    <phoneticPr fontId="2"/>
  </si>
  <si>
    <t>lot10-19</t>
    <phoneticPr fontId="2"/>
  </si>
  <si>
    <t>lot20-29</t>
    <phoneticPr fontId="2"/>
  </si>
  <si>
    <t>lot30-49</t>
    <phoneticPr fontId="2"/>
  </si>
  <si>
    <t>lot50~</t>
    <phoneticPr fontId="2"/>
  </si>
  <si>
    <t>M3</t>
    <phoneticPr fontId="2"/>
  </si>
  <si>
    <t>M4</t>
    <phoneticPr fontId="2"/>
  </si>
  <si>
    <t>M8</t>
    <phoneticPr fontId="2"/>
  </si>
  <si>
    <t>M10</t>
    <phoneticPr fontId="2"/>
  </si>
  <si>
    <t>M14</t>
    <phoneticPr fontId="2"/>
  </si>
  <si>
    <t>ボスタップ</t>
    <phoneticPr fontId="2"/>
  </si>
  <si>
    <t>lot1</t>
    <phoneticPr fontId="2"/>
  </si>
  <si>
    <t>lot2-4</t>
    <phoneticPr fontId="2"/>
  </si>
  <si>
    <t>lot5-9</t>
    <phoneticPr fontId="2"/>
  </si>
  <si>
    <t>lot10-19</t>
    <phoneticPr fontId="2"/>
  </si>
  <si>
    <t>lot20-29</t>
    <phoneticPr fontId="2"/>
  </si>
  <si>
    <t>lot30-49</t>
    <phoneticPr fontId="2"/>
  </si>
  <si>
    <t>lot50~</t>
    <phoneticPr fontId="2"/>
  </si>
  <si>
    <t>M3</t>
    <phoneticPr fontId="2"/>
  </si>
  <si>
    <t>M4</t>
    <phoneticPr fontId="2"/>
  </si>
  <si>
    <t>M8</t>
    <phoneticPr fontId="2"/>
  </si>
  <si>
    <t>M10</t>
    <phoneticPr fontId="2"/>
  </si>
  <si>
    <t>M14</t>
    <phoneticPr fontId="2"/>
  </si>
  <si>
    <t>M10</t>
    <phoneticPr fontId="2"/>
  </si>
  <si>
    <t>M14</t>
    <phoneticPr fontId="2"/>
  </si>
  <si>
    <t>⇒</t>
    <phoneticPr fontId="2"/>
  </si>
  <si>
    <t>14×3.8</t>
    <phoneticPr fontId="2"/>
  </si>
  <si>
    <t>見積条件／客先納期（実受注分について）</t>
    <rPh sb="0" eb="2">
      <t>ミツモリ</t>
    </rPh>
    <rPh sb="2" eb="4">
      <t>ジョウケン</t>
    </rPh>
    <rPh sb="5" eb="7">
      <t>キャクサキ</t>
    </rPh>
    <rPh sb="7" eb="9">
      <t>ノウキ</t>
    </rPh>
    <rPh sb="10" eb="11">
      <t>ジツ</t>
    </rPh>
    <rPh sb="11" eb="13">
      <t>ジュチュウ</t>
    </rPh>
    <rPh sb="13" eb="14">
      <t>ブン</t>
    </rPh>
    <phoneticPr fontId="2"/>
  </si>
  <si>
    <t>実受注数量もしくは、主ロットがわかるようにご記入ください。『○でロットを囲む。備考にそのロットを書く。など』</t>
    <rPh sb="0" eb="1">
      <t>ジツ</t>
    </rPh>
    <rPh sb="1" eb="3">
      <t>ジュチュウ</t>
    </rPh>
    <rPh sb="3" eb="5">
      <t>スウリョウ</t>
    </rPh>
    <rPh sb="10" eb="11">
      <t>シュ</t>
    </rPh>
    <rPh sb="22" eb="24">
      <t>キニュウ</t>
    </rPh>
    <rPh sb="36" eb="37">
      <t>カコ</t>
    </rPh>
    <rPh sb="39" eb="41">
      <t>ビコウ</t>
    </rPh>
    <rPh sb="48" eb="49">
      <t>カ</t>
    </rPh>
    <phoneticPr fontId="2"/>
  </si>
  <si>
    <t>また、図番のないプーリ受注品は下記ルールに従い、図番設定お願いします</t>
    <rPh sb="3" eb="4">
      <t>ズ</t>
    </rPh>
    <rPh sb="4" eb="5">
      <t>バン</t>
    </rPh>
    <rPh sb="11" eb="13">
      <t>ジュチュウ</t>
    </rPh>
    <rPh sb="13" eb="14">
      <t>ヒン</t>
    </rPh>
    <rPh sb="15" eb="17">
      <t>カキ</t>
    </rPh>
    <rPh sb="21" eb="22">
      <t>シタガ</t>
    </rPh>
    <rPh sb="24" eb="25">
      <t>ズ</t>
    </rPh>
    <rPh sb="25" eb="26">
      <t>バン</t>
    </rPh>
    <rPh sb="26" eb="28">
      <t>セッテイ</t>
    </rPh>
    <rPh sb="29" eb="30">
      <t>ネガ</t>
    </rPh>
    <phoneticPr fontId="2"/>
  </si>
  <si>
    <t>見積依頼書記載ルール</t>
    <rPh sb="0" eb="2">
      <t>ミツモリ</t>
    </rPh>
    <rPh sb="2" eb="4">
      <t>イライ</t>
    </rPh>
    <rPh sb="4" eb="5">
      <t>ショ</t>
    </rPh>
    <rPh sb="5" eb="7">
      <t>キサイ</t>
    </rPh>
    <phoneticPr fontId="2"/>
  </si>
  <si>
    <t>登録
　仕入先</t>
    <rPh sb="0" eb="2">
      <t>トウロク</t>
    </rPh>
    <rPh sb="4" eb="6">
      <t>シイレ</t>
    </rPh>
    <rPh sb="6" eb="7">
      <t>サキ</t>
    </rPh>
    <phoneticPr fontId="2"/>
  </si>
  <si>
    <t>ﾀｰｹﾞｯﾄﾛｯﾄL/T ( 日)</t>
    <rPh sb="15" eb="16">
      <t>ヒ</t>
    </rPh>
    <phoneticPr fontId="2"/>
  </si>
  <si>
    <t>ｱｲ
　ﾃﾑ</t>
    <phoneticPr fontId="2"/>
  </si>
  <si>
    <t>LOT</t>
    <phoneticPr fontId="2"/>
  </si>
  <si>
    <t>登録</t>
    <rPh sb="0" eb="2">
      <t>トウロク</t>
    </rPh>
    <phoneticPr fontId="2"/>
  </si>
  <si>
    <t>見積依頼者</t>
    <rPh sb="0" eb="2">
      <t>ミツモ</t>
    </rPh>
    <rPh sb="2" eb="4">
      <t>イライ</t>
    </rPh>
    <rPh sb="4" eb="5">
      <t>シャ</t>
    </rPh>
    <phoneticPr fontId="2"/>
  </si>
  <si>
    <t>プーリ見積依頼書</t>
  </si>
  <si>
    <t>回答期日：</t>
    <rPh sb="0" eb="2">
      <t>カイトウ</t>
    </rPh>
    <rPh sb="2" eb="4">
      <t>キジツ</t>
    </rPh>
    <phoneticPr fontId="2"/>
  </si>
  <si>
    <t>確認</t>
    <rPh sb="0" eb="2">
      <t>カクニン</t>
    </rPh>
    <phoneticPr fontId="2"/>
  </si>
  <si>
    <t>戻りは発行者までお願いします</t>
    <phoneticPr fontId="2"/>
  </si>
  <si>
    <t>Ver4.3　発行元　営業2部　プーリ課</t>
    <rPh sb="7" eb="9">
      <t>ハッコウ</t>
    </rPh>
    <rPh sb="9" eb="10">
      <t>モト</t>
    </rPh>
    <rPh sb="11" eb="13">
      <t>エイギョウ</t>
    </rPh>
    <rPh sb="14" eb="15">
      <t>ブ</t>
    </rPh>
    <rPh sb="19" eb="20">
      <t>カ</t>
    </rPh>
    <phoneticPr fontId="2"/>
  </si>
  <si>
    <t>P32-3GT</t>
    <phoneticPr fontId="2"/>
  </si>
  <si>
    <t>A2017</t>
    <phoneticPr fontId="2"/>
  </si>
  <si>
    <t>ﾑﾃﾞﾝｶｲ</t>
    <phoneticPr fontId="2"/>
  </si>
  <si>
    <t>50-99</t>
    <phoneticPr fontId="2"/>
  </si>
  <si>
    <t>P30-3GT-BLP</t>
    <phoneticPr fontId="2"/>
  </si>
  <si>
    <t>GUA-20170206-11</t>
    <phoneticPr fontId="2"/>
  </si>
  <si>
    <t>20170206-1</t>
    <phoneticPr fontId="2"/>
  </si>
  <si>
    <t>SP5010508277</t>
    <phoneticPr fontId="2"/>
  </si>
  <si>
    <t>S45C</t>
    <phoneticPr fontId="2"/>
  </si>
  <si>
    <t>P60-8YU</t>
    <phoneticPr fontId="2"/>
  </si>
  <si>
    <t>ｼｮﾘﾅｼ</t>
    <phoneticPr fontId="2"/>
  </si>
  <si>
    <t>2017ABCDEFG11</t>
    <phoneticPr fontId="2"/>
  </si>
  <si>
    <t>1</t>
    <phoneticPr fontId="2"/>
  </si>
  <si>
    <t>2-4</t>
    <phoneticPr fontId="2"/>
  </si>
  <si>
    <t>5-9</t>
    <phoneticPr fontId="2"/>
  </si>
  <si>
    <t>10-19</t>
    <phoneticPr fontId="2"/>
  </si>
  <si>
    <t>20-29</t>
    <phoneticPr fontId="2"/>
  </si>
  <si>
    <t>20-29</t>
    <phoneticPr fontId="2"/>
  </si>
  <si>
    <t>北村鉄工</t>
    <rPh sb="0" eb="2">
      <t>キタムラ</t>
    </rPh>
    <rPh sb="2" eb="4">
      <t>テッコウ</t>
    </rPh>
    <phoneticPr fontId="2"/>
  </si>
  <si>
    <t>日伝</t>
    <rPh sb="0" eb="2">
      <t>ニチデン</t>
    </rPh>
    <phoneticPr fontId="2"/>
  </si>
  <si>
    <t xml:space="preserve">P20-3GT </t>
    <phoneticPr fontId="2"/>
  </si>
  <si>
    <t>2.標準在庫プーリ</t>
    <rPh sb="2" eb="4">
      <t>ヒョウジュン</t>
    </rPh>
    <rPh sb="4" eb="6">
      <t>ザイコ</t>
    </rPh>
    <phoneticPr fontId="2"/>
  </si>
  <si>
    <t>問い合わせ内容</t>
    <rPh sb="0" eb="1">
      <t>ト</t>
    </rPh>
    <rPh sb="2" eb="3">
      <t>ア</t>
    </rPh>
    <rPh sb="5" eb="7">
      <t>ナイヨウ</t>
    </rPh>
    <phoneticPr fontId="2"/>
  </si>
  <si>
    <t>1.受注生産プーリ</t>
    <rPh sb="2" eb="4">
      <t>ジュチュウ</t>
    </rPh>
    <rPh sb="4" eb="6">
      <t>セイサン</t>
    </rPh>
    <phoneticPr fontId="2"/>
  </si>
  <si>
    <t>希望</t>
    <rPh sb="0" eb="2">
      <t>キボウ</t>
    </rPh>
    <phoneticPr fontId="2"/>
  </si>
  <si>
    <t>価格</t>
    <rPh sb="0" eb="2">
      <t>カカク</t>
    </rPh>
    <phoneticPr fontId="2"/>
  </si>
  <si>
    <t>LOT(範囲指定) / 希望単価</t>
    <rPh sb="4" eb="6">
      <t>ハンイ</t>
    </rPh>
    <rPh sb="6" eb="8">
      <t>シテイ</t>
    </rPh>
    <rPh sb="12" eb="14">
      <t>キボウ</t>
    </rPh>
    <rPh sb="14" eb="16">
      <t>タンカ</t>
    </rPh>
    <phoneticPr fontId="2"/>
  </si>
  <si>
    <t xml:space="preserve">LOT(範囲指定) / 回答単価 </t>
    <rPh sb="4" eb="6">
      <t>ハンイ</t>
    </rPh>
    <rPh sb="6" eb="8">
      <t>シテイ</t>
    </rPh>
    <rPh sb="12" eb="14">
      <t>カイトウ</t>
    </rPh>
    <rPh sb="14" eb="16">
      <t>タンカ</t>
    </rPh>
    <phoneticPr fontId="2"/>
  </si>
  <si>
    <t>1,</t>
    <phoneticPr fontId="2"/>
  </si>
  <si>
    <t>図番に【 / \ ： * ? ” &lt; &gt; | 】などの文字がある場合は"-"(ハイフン)または"_"（アンダーバー）に変更願います。</t>
    <rPh sb="0" eb="2">
      <t>ズバン</t>
    </rPh>
    <rPh sb="27" eb="29">
      <t>モジ</t>
    </rPh>
    <rPh sb="32" eb="34">
      <t>バアイ</t>
    </rPh>
    <rPh sb="59" eb="62">
      <t>ヘンコウネガ</t>
    </rPh>
    <phoneticPr fontId="2"/>
  </si>
  <si>
    <r>
      <t>一般的な切削品ロット設定：</t>
    </r>
    <r>
      <rPr>
        <sz val="12"/>
        <rFont val="Arial"/>
        <family val="2"/>
      </rPr>
      <t>1</t>
    </r>
    <r>
      <rPr>
        <sz val="12"/>
        <rFont val="ＭＳ Ｐゴシック"/>
        <family val="3"/>
        <charset val="128"/>
      </rPr>
      <t>～</t>
    </r>
    <r>
      <rPr>
        <sz val="12"/>
        <rFont val="Arial"/>
        <family val="2"/>
      </rPr>
      <t>,2</t>
    </r>
    <r>
      <rPr>
        <sz val="12"/>
        <rFont val="ＭＳ Ｐゴシック"/>
        <family val="3"/>
        <charset val="128"/>
      </rPr>
      <t>～</t>
    </r>
    <r>
      <rPr>
        <sz val="12"/>
        <rFont val="Arial"/>
        <family val="2"/>
      </rPr>
      <t>4,5</t>
    </r>
    <r>
      <rPr>
        <sz val="12"/>
        <rFont val="ＭＳ Ｐゴシック"/>
        <family val="3"/>
        <charset val="128"/>
      </rPr>
      <t>～</t>
    </r>
    <r>
      <rPr>
        <sz val="12"/>
        <rFont val="Arial"/>
        <family val="2"/>
      </rPr>
      <t>9,10</t>
    </r>
    <r>
      <rPr>
        <sz val="12"/>
        <rFont val="ＭＳ Ｐゴシック"/>
        <family val="3"/>
        <charset val="128"/>
      </rPr>
      <t>～</t>
    </r>
    <r>
      <rPr>
        <sz val="12"/>
        <rFont val="Arial"/>
        <family val="2"/>
      </rPr>
      <t>19,20</t>
    </r>
    <r>
      <rPr>
        <sz val="12"/>
        <rFont val="ＭＳ Ｐゴシック"/>
        <family val="3"/>
        <charset val="128"/>
      </rPr>
      <t>～</t>
    </r>
    <r>
      <rPr>
        <sz val="12"/>
        <rFont val="Arial"/>
        <family val="2"/>
      </rPr>
      <t>29,30</t>
    </r>
    <r>
      <rPr>
        <sz val="12"/>
        <rFont val="ＭＳ Ｐゴシック"/>
        <family val="3"/>
        <charset val="128"/>
      </rPr>
      <t>～</t>
    </r>
    <r>
      <rPr>
        <sz val="12"/>
        <rFont val="Arial"/>
        <family val="2"/>
      </rPr>
      <t>49,50</t>
    </r>
    <r>
      <rPr>
        <sz val="12"/>
        <rFont val="ＭＳ Ｐゴシック"/>
        <family val="3"/>
        <charset val="128"/>
      </rPr>
      <t>～</t>
    </r>
    <r>
      <rPr>
        <sz val="12"/>
        <rFont val="Arial"/>
        <family val="2"/>
      </rPr>
      <t>99,100</t>
    </r>
    <r>
      <rPr>
        <sz val="12"/>
        <rFont val="ＭＳ Ｐゴシック"/>
        <family val="3"/>
        <charset val="128"/>
      </rPr>
      <t>～</t>
    </r>
    <r>
      <rPr>
        <sz val="12"/>
        <rFont val="Arial"/>
        <family val="2"/>
      </rPr>
      <t>199,200</t>
    </r>
    <r>
      <rPr>
        <sz val="12"/>
        <rFont val="ＭＳ Ｐゴシック"/>
        <family val="3"/>
        <charset val="128"/>
      </rPr>
      <t>～</t>
    </r>
    <r>
      <rPr>
        <sz val="12"/>
        <rFont val="Arial"/>
        <family val="2"/>
      </rPr>
      <t>299,300</t>
    </r>
    <r>
      <rPr>
        <sz val="12"/>
        <rFont val="ＭＳ Ｐゴシック"/>
        <family val="3"/>
        <charset val="128"/>
      </rPr>
      <t>～</t>
    </r>
    <r>
      <rPr>
        <sz val="12"/>
        <rFont val="Arial"/>
        <family val="2"/>
      </rPr>
      <t>499,500</t>
    </r>
    <r>
      <rPr>
        <sz val="12"/>
        <rFont val="ＭＳ Ｐゴシック"/>
        <family val="3"/>
        <charset val="128"/>
      </rPr>
      <t>～</t>
    </r>
    <r>
      <rPr>
        <sz val="12"/>
        <rFont val="Arial"/>
        <family val="2"/>
      </rPr>
      <t>999</t>
    </r>
    <phoneticPr fontId="2"/>
  </si>
  <si>
    <t>一般的な金型品ロット設定：100～199,200～299,300～499,500～999,1000～1999,2000～2999</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</si>
</sst>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35" x14ac:knownFonts="1">
    <font>
      <sz val="9"/>
      <name val="Arial"/>
      <family val="2"/>
    </font>
    <font>
      <sz val="9"/>
      <name val="Arial"/>
      <family val="2"/>
    </font>
    <font>
      <sz val="6"/>
      <name val="ＭＳ Ｐゴシック"/>
      <family val="3"/>
      <charset val="128"/>
    </font>
    <font>
      <sz val="9"/>
      <color indexed="10"/>
      <name val="ＭＳ Ｐゴシック"/>
      <family val="3"/>
      <charset val="128"/>
    </font>
    <font>
      <sz val="9"/>
      <name val="ＭＳ Ｐゴシック"/>
      <family val="3"/>
      <charset val="128"/>
    </font>
    <font>
      <b/>
      <sz val="20"/>
      <name val="ＭＳ Ｐゴシック"/>
      <family val="3"/>
      <charset val="128"/>
    </font>
    <font>
      <b/>
      <u/>
      <sz val="18"/>
      <name val="ＭＳ Ｐゴシック"/>
      <family val="3"/>
      <charset val="128"/>
    </font>
    <font>
      <b/>
      <sz val="9"/>
      <name val="ＭＳ Ｐゴシック"/>
      <family val="3"/>
      <charset val="128"/>
    </font>
    <font>
      <b/>
      <sz val="9"/>
      <color indexed="9"/>
      <name val="ＭＳ Ｐゴシック"/>
      <family val="3"/>
      <charset val="128"/>
    </font>
    <font>
      <sz val="12"/>
      <name val="Arial"/>
      <family val="2"/>
    </font>
    <font>
      <sz val="14"/>
      <name val="ＭＳ Ｐゴシック"/>
      <family val="3"/>
      <charset val="128"/>
    </font>
    <font>
      <sz val="12"/>
      <name val="ＭＳ Ｐゴシック"/>
      <family val="3"/>
      <charset val="128"/>
    </font>
    <font>
      <sz val="9"/>
      <color indexed="12"/>
      <name val="ＭＳ Ｐゴシック"/>
      <family val="3"/>
      <charset val="128"/>
    </font>
    <font>
      <sz val="8"/>
      <name val="ＭＳ Ｐゴシック"/>
      <family val="3"/>
      <charset val="128"/>
    </font>
    <font>
      <b/>
      <sz val="8"/>
      <name val="ＭＳ Ｐゴシック"/>
      <family val="3"/>
      <charset val="128"/>
    </font>
    <font>
      <sz val="8"/>
      <color indexed="9"/>
      <name val="ＭＳ Ｐゴシック"/>
      <family val="3"/>
      <charset val="128"/>
    </font>
    <font>
      <sz val="16"/>
      <name val="ＭＳ Ｐゴシック"/>
      <family val="3"/>
      <charset val="128"/>
    </font>
    <font>
      <sz val="20"/>
      <name val="ＭＳ Ｐゴシック"/>
      <family val="3"/>
      <charset val="128"/>
    </font>
    <font>
      <b/>
      <sz val="12"/>
      <name val="ＭＳ Ｐゴシック"/>
      <family val="3"/>
      <charset val="128"/>
    </font>
    <font>
      <b/>
      <sz val="9"/>
      <color indexed="81"/>
      <name val="ＭＳ Ｐゴシック"/>
      <family val="3"/>
      <charset val="128"/>
    </font>
    <font>
      <sz val="9"/>
      <color indexed="81"/>
      <name val="ＭＳ Ｐゴシック"/>
      <family val="3"/>
      <charset val="128"/>
    </font>
    <font>
      <sz val="11"/>
      <name val="ＭＳ Ｐゴシック"/>
      <family val="3"/>
      <charset val="128"/>
    </font>
    <font>
      <b/>
      <sz val="10"/>
      <color indexed="9"/>
      <name val="ＭＳ Ｐゴシック"/>
      <family val="3"/>
      <charset val="128"/>
    </font>
    <font>
      <b/>
      <sz val="11"/>
      <name val="ＭＳ Ｐゴシック"/>
      <family val="3"/>
      <charset val="128"/>
    </font>
    <font>
      <b/>
      <sz val="9"/>
      <color indexed="10"/>
      <name val="ＭＳ Ｐゴシック"/>
      <family val="3"/>
      <charset val="128"/>
    </font>
    <font>
      <sz val="28"/>
      <name val="ＭＳ Ｐゴシック"/>
      <family val="3"/>
      <charset val="128"/>
    </font>
    <font>
      <b/>
      <u/>
      <sz val="20"/>
      <name val="ＭＳ Ｐゴシック"/>
      <family val="3"/>
      <charset val="128"/>
    </font>
    <font>
      <b/>
      <sz val="22"/>
      <name val="ＭＳ Ｐゴシック"/>
      <family val="3"/>
      <charset val="128"/>
    </font>
    <font>
      <b/>
      <sz val="16"/>
      <name val="ＭＳ Ｐゴシック"/>
      <family val="3"/>
      <charset val="128"/>
    </font>
    <font>
      <b/>
      <sz val="14"/>
      <name val="ＭＳ Ｐゴシック"/>
      <family val="3"/>
      <charset val="128"/>
    </font>
    <font>
      <sz val="9"/>
      <name val="Arial"/>
      <family val="2"/>
    </font>
    <font>
      <sz val="8"/>
      <name val="Arial"/>
      <family val="2"/>
    </font>
    <font>
      <b/>
      <sz val="9"/>
      <name val="Arial"/>
      <family val="2"/>
    </font>
    <font>
      <sz val="16"/>
      <name val="Arial"/>
      <family val="2"/>
    </font>
    <font>
      <sz val="11"/>
      <name val="Arial"/>
      <family val="2"/>
    </font>
  </fonts>
  <fills count="6">
    <fill>
      <patternFill patternType="none"/>
    </fill>
    <fill>
      <patternFill patternType="gray125"/>
    </fill>
    <fill>
      <patternFill patternType="solid">
        <fgColor indexed="23"/>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54">
    <border>
      <left/>
      <right/>
      <top/>
      <bottom/>
      <diagonal/>
    </border>
    <border>
      <left/>
      <right/>
      <top/>
      <bottom style="thin">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style="hair">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right/>
      <top/>
      <bottom style="dotted">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diagonal/>
    </border>
    <border>
      <left style="medium">
        <color indexed="64"/>
      </left>
      <right/>
      <top/>
      <bottom style="double">
        <color indexed="64"/>
      </bottom>
      <diagonal/>
    </border>
    <border>
      <left/>
      <right style="medium">
        <color indexed="64"/>
      </right>
      <top style="thin">
        <color indexed="64"/>
      </top>
      <bottom/>
      <diagonal/>
    </border>
    <border>
      <left/>
      <right style="medium">
        <color indexed="64"/>
      </right>
      <top/>
      <bottom style="double">
        <color indexed="64"/>
      </bottom>
      <diagonal/>
    </border>
    <border>
      <left style="thin">
        <color indexed="64"/>
      </left>
      <right style="thin">
        <color indexed="64"/>
      </right>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21">
    <xf numFmtId="0" fontId="0" fillId="0" borderId="0" xfId="0">
      <alignment vertical="center"/>
    </xf>
    <xf numFmtId="0" fontId="6" fillId="0" borderId="0" xfId="0" applyFont="1" applyBorder="1" applyAlignment="1">
      <alignment horizontal="center" vertical="center"/>
    </xf>
    <xf numFmtId="0" fontId="7" fillId="0" borderId="0" xfId="0" applyFont="1" applyAlignment="1">
      <alignment horizontal="right" vertical="center"/>
    </xf>
    <xf numFmtId="0" fontId="4" fillId="0" borderId="1" xfId="0" applyFont="1" applyBorder="1" applyAlignment="1">
      <alignment horizontal="center" vertical="center"/>
    </xf>
    <xf numFmtId="0" fontId="4" fillId="0" borderId="1" xfId="0" applyFont="1" applyBorder="1">
      <alignment vertical="center"/>
    </xf>
    <xf numFmtId="0" fontId="12" fillId="0" borderId="0" xfId="0" applyFont="1">
      <alignment vertical="center"/>
    </xf>
    <xf numFmtId="0" fontId="12" fillId="0" borderId="2" xfId="0" applyFont="1" applyBorder="1">
      <alignment vertical="center"/>
    </xf>
    <xf numFmtId="0" fontId="4" fillId="0" borderId="0" xfId="0" applyFont="1">
      <alignment vertical="center"/>
    </xf>
    <xf numFmtId="0" fontId="4" fillId="0" borderId="0" xfId="0" applyFont="1" applyBorder="1">
      <alignment vertical="center"/>
    </xf>
    <xf numFmtId="0" fontId="12" fillId="0" borderId="3" xfId="0" applyFont="1" applyBorder="1">
      <alignment vertical="center"/>
    </xf>
    <xf numFmtId="0" fontId="3" fillId="0" borderId="0" xfId="0" applyFont="1">
      <alignment vertical="center"/>
    </xf>
    <xf numFmtId="0" fontId="12" fillId="0" borderId="4" xfId="0" applyFont="1" applyBorder="1">
      <alignment vertical="center"/>
    </xf>
    <xf numFmtId="0" fontId="8" fillId="0" borderId="0" xfId="0" applyFont="1" applyFill="1" applyBorder="1" applyAlignment="1" applyProtection="1">
      <alignment vertical="center"/>
    </xf>
    <xf numFmtId="0" fontId="11" fillId="0" borderId="0" xfId="0" applyFont="1" applyBorder="1" applyAlignment="1" applyProtection="1">
      <alignment vertical="center"/>
    </xf>
    <xf numFmtId="0" fontId="3" fillId="0" borderId="0" xfId="0" applyFont="1" applyAlignment="1">
      <alignment horizontal="left" vertical="center"/>
    </xf>
    <xf numFmtId="0" fontId="18" fillId="0" borderId="0" xfId="0" applyFont="1" applyBorder="1" applyAlignment="1">
      <alignment vertical="center"/>
    </xf>
    <xf numFmtId="0" fontId="4" fillId="0" borderId="0" xfId="0" applyFont="1" applyProtection="1">
      <alignment vertical="center"/>
    </xf>
    <xf numFmtId="0" fontId="11" fillId="0" borderId="1" xfId="0" applyFont="1" applyBorder="1" applyAlignment="1" applyProtection="1">
      <protection locked="0"/>
    </xf>
    <xf numFmtId="0" fontId="26" fillId="0" borderId="0" xfId="0" applyFont="1" applyAlignment="1" applyProtection="1">
      <alignment vertical="center"/>
    </xf>
    <xf numFmtId="0" fontId="4" fillId="0" borderId="0" xfId="0" applyFont="1" applyBorder="1" applyProtection="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vertical="center"/>
    </xf>
    <xf numFmtId="0" fontId="12" fillId="0" borderId="0" xfId="0" applyFont="1" applyFill="1" applyBorder="1">
      <alignment vertical="center"/>
    </xf>
    <xf numFmtId="0" fontId="12" fillId="0" borderId="0" xfId="0" applyFont="1" applyBorder="1">
      <alignment vertical="center"/>
    </xf>
    <xf numFmtId="0" fontId="12" fillId="0" borderId="0" xfId="0" applyFont="1" applyBorder="1" applyProtection="1">
      <alignment vertical="center"/>
    </xf>
    <xf numFmtId="0" fontId="4" fillId="0" borderId="0" xfId="0" applyFont="1" applyFill="1">
      <alignment vertical="center"/>
    </xf>
    <xf numFmtId="0" fontId="12" fillId="0" borderId="10" xfId="0" applyFont="1" applyBorder="1">
      <alignment vertical="center"/>
    </xf>
    <xf numFmtId="0" fontId="12" fillId="0" borderId="11" xfId="0" applyFont="1" applyBorder="1">
      <alignment vertical="center"/>
    </xf>
    <xf numFmtId="0" fontId="12" fillId="0" borderId="12" xfId="0" applyFont="1" applyBorder="1">
      <alignment vertical="center"/>
    </xf>
    <xf numFmtId="0" fontId="12" fillId="0" borderId="13" xfId="0" applyFont="1" applyBorder="1">
      <alignment vertical="center"/>
    </xf>
    <xf numFmtId="0" fontId="12" fillId="0" borderId="14" xfId="0" applyFont="1" applyBorder="1">
      <alignment vertical="center"/>
    </xf>
    <xf numFmtId="0" fontId="4" fillId="0" borderId="15" xfId="0" applyFont="1" applyBorder="1" applyAlignment="1">
      <alignment vertical="center"/>
    </xf>
    <xf numFmtId="0" fontId="28" fillId="0" borderId="0" xfId="0" applyFont="1" applyAlignment="1" applyProtection="1">
      <alignment horizontal="left" vertical="center"/>
    </xf>
    <xf numFmtId="0" fontId="0" fillId="0" borderId="0" xfId="0" applyProtection="1">
      <alignment vertical="center"/>
    </xf>
    <xf numFmtId="0" fontId="18" fillId="0" borderId="0" xfId="0" applyFont="1" applyProtection="1">
      <alignment vertical="center"/>
    </xf>
    <xf numFmtId="0" fontId="0" fillId="0" borderId="0" xfId="0" applyAlignment="1" applyProtection="1">
      <alignment horizontal="right" vertical="center"/>
    </xf>
    <xf numFmtId="0" fontId="18" fillId="0" borderId="0" xfId="0" applyFont="1" applyAlignment="1" applyProtection="1">
      <alignment horizontal="right" vertical="center"/>
    </xf>
    <xf numFmtId="0" fontId="1" fillId="0" borderId="0" xfId="0" applyFont="1" applyBorder="1" applyProtection="1">
      <alignment vertical="center"/>
    </xf>
    <xf numFmtId="0" fontId="1" fillId="0" borderId="0" xfId="0" applyFont="1" applyProtection="1">
      <alignment vertical="center"/>
    </xf>
    <xf numFmtId="0" fontId="0" fillId="0" borderId="0" xfId="0" applyBorder="1" applyProtection="1">
      <alignment vertical="center"/>
    </xf>
    <xf numFmtId="0" fontId="18" fillId="0" borderId="0" xfId="0" applyFont="1" applyBorder="1" applyProtection="1">
      <alignment vertical="center"/>
    </xf>
    <xf numFmtId="0" fontId="11" fillId="0" borderId="0" xfId="0" applyFont="1" applyBorder="1" applyProtection="1">
      <alignment vertical="center"/>
    </xf>
    <xf numFmtId="0" fontId="27" fillId="0" borderId="0" xfId="0" applyFont="1" applyFill="1" applyBorder="1" applyAlignment="1" applyProtection="1">
      <alignment vertical="center"/>
    </xf>
    <xf numFmtId="0" fontId="25" fillId="0" borderId="0" xfId="0" applyFont="1" applyFill="1" applyBorder="1" applyAlignment="1" applyProtection="1">
      <alignment vertical="center"/>
    </xf>
    <xf numFmtId="0" fontId="4" fillId="0" borderId="0" xfId="0" applyFont="1" applyBorder="1" applyAlignment="1" applyProtection="1">
      <alignment vertical="center"/>
    </xf>
    <xf numFmtId="0" fontId="11" fillId="0" borderId="0" xfId="0" applyFont="1" applyFill="1" applyBorder="1" applyAlignment="1" applyProtection="1">
      <alignment vertical="center"/>
    </xf>
    <xf numFmtId="0" fontId="11" fillId="0" borderId="0" xfId="0" applyFont="1" applyBorder="1" applyAlignment="1" applyProtection="1">
      <alignment vertical="center" textRotation="255"/>
    </xf>
    <xf numFmtId="0" fontId="4" fillId="4" borderId="0" xfId="0" applyFont="1" applyFill="1" applyBorder="1" applyAlignment="1" applyProtection="1">
      <alignment vertical="center"/>
      <protection locked="0"/>
    </xf>
    <xf numFmtId="0" fontId="4" fillId="0" borderId="0" xfId="0" applyFont="1" applyBorder="1" applyAlignment="1">
      <alignment vertical="center"/>
    </xf>
    <xf numFmtId="0" fontId="4" fillId="0" borderId="19" xfId="0" applyFont="1" applyBorder="1" applyAlignment="1">
      <alignment vertical="center"/>
    </xf>
    <xf numFmtId="49" fontId="23" fillId="3" borderId="26" xfId="0" applyNumberFormat="1" applyFont="1" applyFill="1" applyBorder="1" applyAlignment="1" applyProtection="1">
      <alignment horizontal="center" vertical="center" wrapText="1"/>
      <protection locked="0"/>
    </xf>
    <xf numFmtId="49" fontId="23" fillId="3" borderId="28" xfId="0" applyNumberFormat="1" applyFont="1" applyFill="1" applyBorder="1" applyAlignment="1" applyProtection="1">
      <alignment horizontal="center" vertical="center" wrapText="1"/>
      <protection locked="0"/>
    </xf>
    <xf numFmtId="176" fontId="10" fillId="0" borderId="34" xfId="0" applyNumberFormat="1" applyFont="1" applyBorder="1" applyAlignment="1" applyProtection="1">
      <alignment horizontal="center" vertical="center" shrinkToFit="1"/>
      <protection locked="0"/>
    </xf>
    <xf numFmtId="176" fontId="10" fillId="0" borderId="35" xfId="0" applyNumberFormat="1" applyFont="1" applyBorder="1" applyAlignment="1" applyProtection="1">
      <alignment horizontal="center" vertical="center" shrinkToFit="1"/>
      <protection locked="0"/>
    </xf>
    <xf numFmtId="176" fontId="10" fillId="0" borderId="32" xfId="0" applyNumberFormat="1" applyFont="1" applyBorder="1" applyAlignment="1" applyProtection="1">
      <alignment horizontal="center" vertical="center" shrinkToFit="1"/>
      <protection locked="0"/>
    </xf>
    <xf numFmtId="176" fontId="10" fillId="0" borderId="15" xfId="0" applyNumberFormat="1" applyFont="1" applyBorder="1" applyAlignment="1" applyProtection="1">
      <alignment horizontal="center" vertical="center" shrinkToFit="1"/>
      <protection locked="0"/>
    </xf>
    <xf numFmtId="176" fontId="10" fillId="0" borderId="0" xfId="0" applyNumberFormat="1" applyFont="1" applyBorder="1" applyAlignment="1" applyProtection="1">
      <alignment horizontal="center" vertical="center" shrinkToFit="1"/>
      <protection locked="0"/>
    </xf>
    <xf numFmtId="176" fontId="10" fillId="0" borderId="16" xfId="0" applyNumberFormat="1" applyFont="1" applyBorder="1" applyAlignment="1" applyProtection="1">
      <alignment horizontal="center" vertical="center" shrinkToFit="1"/>
      <protection locked="0"/>
    </xf>
    <xf numFmtId="38" fontId="11" fillId="3" borderId="28" xfId="1" applyFont="1" applyFill="1" applyBorder="1" applyAlignment="1" applyProtection="1">
      <alignment horizontal="center" vertical="center" shrinkToFit="1"/>
      <protection locked="0"/>
    </xf>
    <xf numFmtId="38" fontId="11" fillId="3" borderId="33" xfId="1" applyFont="1" applyFill="1" applyBorder="1" applyAlignment="1" applyProtection="1">
      <alignment horizontal="center" vertical="center" shrinkToFit="1"/>
      <protection locked="0"/>
    </xf>
    <xf numFmtId="49" fontId="18" fillId="0" borderId="17" xfId="0" applyNumberFormat="1" applyFont="1" applyBorder="1" applyAlignment="1" applyProtection="1">
      <alignment horizontal="center" vertical="center" wrapText="1"/>
      <protection locked="0"/>
    </xf>
    <xf numFmtId="49" fontId="18" fillId="0" borderId="6" xfId="0" applyNumberFormat="1" applyFont="1" applyBorder="1" applyAlignment="1" applyProtection="1">
      <alignment horizontal="center" vertical="center" wrapText="1"/>
      <protection locked="0"/>
    </xf>
    <xf numFmtId="49" fontId="18" fillId="0" borderId="7" xfId="0" applyNumberFormat="1" applyFont="1" applyBorder="1" applyAlignment="1" applyProtection="1">
      <alignment horizontal="center" vertical="center" wrapText="1"/>
      <protection locked="0"/>
    </xf>
    <xf numFmtId="49" fontId="18" fillId="0" borderId="29" xfId="0" applyNumberFormat="1" applyFont="1" applyBorder="1" applyAlignment="1" applyProtection="1">
      <alignment horizontal="center" vertical="center" wrapText="1"/>
      <protection locked="0"/>
    </xf>
    <xf numFmtId="49" fontId="18" fillId="0" borderId="31" xfId="0" applyNumberFormat="1" applyFont="1" applyBorder="1" applyAlignment="1" applyProtection="1">
      <alignment horizontal="center" vertical="center" wrapText="1"/>
      <protection locked="0"/>
    </xf>
    <xf numFmtId="49" fontId="18" fillId="0" borderId="30" xfId="0" applyNumberFormat="1" applyFont="1" applyBorder="1" applyAlignment="1" applyProtection="1">
      <alignment horizontal="center" vertical="center" wrapText="1"/>
      <protection locked="0"/>
    </xf>
    <xf numFmtId="0" fontId="7" fillId="0" borderId="34" xfId="0" applyFont="1" applyBorder="1" applyAlignment="1" applyProtection="1">
      <alignment horizontal="center" vertical="center"/>
    </xf>
    <xf numFmtId="0" fontId="7" fillId="0" borderId="32" xfId="0" applyFont="1" applyBorder="1" applyAlignment="1" applyProtection="1">
      <alignment horizontal="center" vertical="center"/>
    </xf>
    <xf numFmtId="0" fontId="7" fillId="0" borderId="15" xfId="0" applyFont="1" applyBorder="1" applyAlignment="1" applyProtection="1">
      <alignment horizontal="center" vertical="center"/>
    </xf>
    <xf numFmtId="0" fontId="7" fillId="0" borderId="16" xfId="0" applyFont="1" applyBorder="1" applyAlignment="1" applyProtection="1">
      <alignment horizontal="center" vertical="center"/>
    </xf>
    <xf numFmtId="0" fontId="13" fillId="0" borderId="17"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15" xfId="0" applyFont="1" applyBorder="1" applyAlignment="1">
      <alignment horizontal="left" vertical="center" wrapText="1"/>
    </xf>
    <xf numFmtId="0" fontId="13" fillId="0" borderId="0" xfId="0" applyFont="1" applyBorder="1" applyAlignment="1">
      <alignment horizontal="left" vertical="center" wrapText="1"/>
    </xf>
    <xf numFmtId="0" fontId="13" fillId="0" borderId="16" xfId="0" applyFont="1" applyBorder="1" applyAlignment="1">
      <alignment horizontal="left" vertical="center" wrapText="1"/>
    </xf>
    <xf numFmtId="0" fontId="13" fillId="0" borderId="18" xfId="0" applyFont="1" applyBorder="1" applyAlignment="1">
      <alignment horizontal="left" vertical="center" wrapText="1"/>
    </xf>
    <xf numFmtId="0" fontId="13" fillId="0" borderId="1" xfId="0" applyFont="1" applyBorder="1" applyAlignment="1">
      <alignment horizontal="left" vertical="center" wrapText="1"/>
    </xf>
    <xf numFmtId="0" fontId="13" fillId="0" borderId="9" xfId="0" applyFont="1" applyBorder="1" applyAlignment="1">
      <alignment horizontal="left" vertical="center" wrapText="1"/>
    </xf>
    <xf numFmtId="0" fontId="11" fillId="0" borderId="20" xfId="0" applyFont="1" applyBorder="1" applyAlignment="1" applyProtection="1">
      <alignment horizontal="center" vertical="center" wrapText="1"/>
      <protection locked="0"/>
    </xf>
    <xf numFmtId="0" fontId="11" fillId="0" borderId="17"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4" fillId="0" borderId="20"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24" xfId="0" applyFont="1" applyBorder="1" applyAlignment="1" applyProtection="1">
      <alignment horizontal="center" vertical="center"/>
    </xf>
    <xf numFmtId="0" fontId="10" fillId="0" borderId="47" xfId="0" applyFont="1" applyBorder="1" applyAlignment="1" applyProtection="1">
      <alignment horizontal="center" vertical="center" shrinkToFit="1"/>
      <protection locked="0"/>
    </xf>
    <xf numFmtId="0" fontId="10" fillId="0" borderId="48" xfId="0" applyFont="1" applyBorder="1" applyAlignment="1" applyProtection="1">
      <alignment horizontal="center" vertical="center" shrinkToFit="1"/>
      <protection locked="0"/>
    </xf>
    <xf numFmtId="0" fontId="10" fillId="0" borderId="50" xfId="0" applyFont="1" applyBorder="1" applyAlignment="1" applyProtection="1">
      <alignment horizontal="center" vertical="center" shrinkToFit="1"/>
      <protection locked="0"/>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23" xfId="0" applyFont="1" applyFill="1" applyBorder="1" applyAlignment="1">
      <alignment horizontal="center" vertical="center"/>
    </xf>
    <xf numFmtId="0" fontId="7" fillId="0" borderId="17"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29" xfId="0" applyFont="1" applyBorder="1" applyAlignment="1" applyProtection="1">
      <alignment horizontal="center" vertical="center"/>
    </xf>
    <xf numFmtId="0" fontId="7" fillId="0" borderId="30" xfId="0" applyFont="1" applyBorder="1" applyAlignment="1" applyProtection="1">
      <alignment horizontal="center" vertical="center"/>
    </xf>
    <xf numFmtId="0" fontId="8" fillId="2" borderId="20" xfId="0" applyFont="1" applyFill="1" applyBorder="1" applyAlignment="1" applyProtection="1">
      <alignment horizontal="center" vertical="center"/>
    </xf>
    <xf numFmtId="0" fontId="21" fillId="0" borderId="20" xfId="0" applyFont="1" applyBorder="1" applyAlignment="1" applyProtection="1">
      <alignment horizontal="center" vertical="center" textRotation="255" wrapText="1"/>
    </xf>
    <xf numFmtId="0" fontId="21" fillId="0" borderId="53" xfId="0" applyFont="1" applyBorder="1" applyAlignment="1" applyProtection="1">
      <alignment horizontal="center" vertical="center" textRotation="255" wrapText="1"/>
    </xf>
    <xf numFmtId="0" fontId="16" fillId="0" borderId="6" xfId="0" applyFont="1" applyBorder="1" applyAlignment="1" applyProtection="1">
      <alignment horizontal="center" vertical="center" wrapText="1"/>
      <protection locked="0"/>
    </xf>
    <xf numFmtId="0" fontId="16" fillId="0" borderId="7" xfId="0" applyFont="1" applyBorder="1" applyAlignment="1" applyProtection="1">
      <alignment horizontal="center" vertical="center" wrapText="1"/>
      <protection locked="0"/>
    </xf>
    <xf numFmtId="0" fontId="16" fillId="0" borderId="0" xfId="0" applyFont="1" applyBorder="1" applyAlignment="1" applyProtection="1">
      <alignment horizontal="center" vertical="center" wrapText="1"/>
      <protection locked="0"/>
    </xf>
    <xf numFmtId="0" fontId="16" fillId="0" borderId="16" xfId="0" applyFont="1" applyBorder="1" applyAlignment="1" applyProtection="1">
      <alignment horizontal="center" vertical="center" wrapText="1"/>
      <protection locked="0"/>
    </xf>
    <xf numFmtId="0" fontId="16" fillId="0" borderId="19" xfId="0" applyFont="1" applyBorder="1" applyAlignment="1" applyProtection="1">
      <alignment horizontal="center" vertical="center" wrapText="1"/>
      <protection locked="0"/>
    </xf>
    <xf numFmtId="0" fontId="16" fillId="0" borderId="37" xfId="0" applyFont="1" applyBorder="1" applyAlignment="1" applyProtection="1">
      <alignment horizontal="center" vertical="center" wrapText="1"/>
      <protection locked="0"/>
    </xf>
    <xf numFmtId="0" fontId="25" fillId="0" borderId="20" xfId="0" applyFont="1" applyBorder="1" applyAlignment="1" applyProtection="1">
      <alignment horizontal="center" vertical="center"/>
      <protection locked="0"/>
    </xf>
    <xf numFmtId="0" fontId="7" fillId="0" borderId="20" xfId="0" applyFont="1" applyBorder="1" applyAlignment="1">
      <alignment horizontal="center" vertical="center"/>
    </xf>
    <xf numFmtId="0" fontId="11" fillId="0" borderId="17"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5" fillId="2" borderId="21" xfId="0" applyFont="1" applyFill="1" applyBorder="1" applyAlignment="1">
      <alignment horizontal="center" vertical="center"/>
    </xf>
    <xf numFmtId="0" fontId="15" fillId="2" borderId="22" xfId="0" applyFont="1" applyFill="1" applyBorder="1" applyAlignment="1">
      <alignment horizontal="center" vertical="center"/>
    </xf>
    <xf numFmtId="0" fontId="21" fillId="0" borderId="15" xfId="0" applyFont="1" applyBorder="1" applyAlignment="1" applyProtection="1">
      <alignment horizontal="center" vertical="center" wrapText="1"/>
      <protection locked="0"/>
    </xf>
    <xf numFmtId="0" fontId="21" fillId="0" borderId="0" xfId="0" applyFont="1" applyBorder="1" applyAlignment="1" applyProtection="1">
      <alignment horizontal="center" vertical="center" wrapText="1"/>
      <protection locked="0"/>
    </xf>
    <xf numFmtId="0" fontId="21" fillId="0" borderId="18" xfId="0"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17" fillId="0" borderId="20" xfId="0" applyNumberFormat="1" applyFont="1" applyBorder="1" applyAlignment="1" applyProtection="1">
      <alignment horizontal="left" vertical="center" shrinkToFit="1"/>
      <protection locked="0"/>
    </xf>
    <xf numFmtId="0" fontId="17" fillId="0" borderId="20" xfId="0" quotePrefix="1" applyNumberFormat="1" applyFont="1" applyBorder="1" applyAlignment="1" applyProtection="1">
      <alignment horizontal="left" vertical="center" shrinkToFit="1"/>
      <protection locked="0"/>
    </xf>
    <xf numFmtId="0" fontId="18" fillId="0" borderId="38" xfId="0" applyFont="1" applyFill="1" applyBorder="1" applyAlignment="1" applyProtection="1">
      <alignment horizontal="center" vertical="center"/>
      <protection locked="0"/>
    </xf>
    <xf numFmtId="0" fontId="0" fillId="0" borderId="2" xfId="0" applyFill="1" applyBorder="1" applyProtection="1">
      <alignment vertical="center"/>
      <protection locked="0"/>
    </xf>
    <xf numFmtId="0" fontId="0" fillId="0" borderId="36" xfId="0" applyFill="1" applyBorder="1" applyProtection="1">
      <alignment vertical="center"/>
      <protection locked="0"/>
    </xf>
    <xf numFmtId="0" fontId="0" fillId="0" borderId="19" xfId="0" applyFill="1" applyBorder="1" applyProtection="1">
      <alignment vertical="center"/>
      <protection locked="0"/>
    </xf>
    <xf numFmtId="0" fontId="13" fillId="3" borderId="40" xfId="0" applyFont="1" applyFill="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41" xfId="0" applyFont="1" applyBorder="1" applyAlignment="1">
      <alignment horizontal="center" vertical="center"/>
    </xf>
    <xf numFmtId="0" fontId="31" fillId="0" borderId="19" xfId="0" applyFont="1" applyBorder="1" applyAlignment="1">
      <alignment horizontal="center" vertical="center"/>
    </xf>
    <xf numFmtId="0" fontId="31" fillId="0" borderId="37" xfId="0" applyFont="1" applyBorder="1" applyAlignment="1">
      <alignment horizontal="center" vertical="center"/>
    </xf>
    <xf numFmtId="0" fontId="23" fillId="3" borderId="17" xfId="0" applyFont="1" applyFill="1" applyBorder="1" applyAlignment="1">
      <alignment horizontal="center" vertical="center"/>
    </xf>
    <xf numFmtId="0" fontId="0" fillId="0" borderId="6" xfId="0" applyBorder="1" applyAlignment="1">
      <alignment vertical="center"/>
    </xf>
    <xf numFmtId="0" fontId="0" fillId="0" borderId="42" xfId="0" applyBorder="1" applyAlignment="1">
      <alignment vertical="center"/>
    </xf>
    <xf numFmtId="0" fontId="0" fillId="0" borderId="36" xfId="0" applyBorder="1" applyAlignment="1">
      <alignment vertical="center"/>
    </xf>
    <xf numFmtId="0" fontId="0" fillId="0" borderId="19" xfId="0" applyBorder="1" applyAlignment="1">
      <alignment vertical="center"/>
    </xf>
    <xf numFmtId="0" fontId="0" fillId="0" borderId="43" xfId="0" applyBorder="1" applyAlignment="1">
      <alignment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32" xfId="0" applyFont="1" applyBorder="1" applyAlignment="1">
      <alignment horizontal="center" vertical="center"/>
    </xf>
    <xf numFmtId="0" fontId="7" fillId="0" borderId="33" xfId="0" applyFont="1" applyBorder="1" applyAlignment="1">
      <alignment horizontal="center" vertical="center"/>
    </xf>
    <xf numFmtId="38" fontId="11" fillId="3" borderId="34" xfId="1" applyFont="1" applyFill="1" applyBorder="1" applyAlignment="1" applyProtection="1">
      <alignment horizontal="center" vertical="center" shrinkToFit="1"/>
      <protection locked="0"/>
    </xf>
    <xf numFmtId="38" fontId="11" fillId="3" borderId="35" xfId="1" applyFont="1" applyFill="1" applyBorder="1" applyAlignment="1" applyProtection="1">
      <alignment horizontal="center" vertical="center" shrinkToFit="1"/>
      <protection locked="0"/>
    </xf>
    <xf numFmtId="38" fontId="11" fillId="3" borderId="32" xfId="1" applyFont="1" applyFill="1" applyBorder="1" applyAlignment="1" applyProtection="1">
      <alignment horizontal="center" vertical="center" shrinkToFit="1"/>
      <protection locked="0"/>
    </xf>
    <xf numFmtId="38" fontId="11" fillId="3" borderId="15" xfId="1" applyFont="1" applyFill="1" applyBorder="1" applyAlignment="1" applyProtection="1">
      <alignment horizontal="center" vertical="center" shrinkToFit="1"/>
      <protection locked="0"/>
    </xf>
    <xf numFmtId="38" fontId="11" fillId="3" borderId="0" xfId="1" applyFont="1" applyFill="1" applyBorder="1" applyAlignment="1" applyProtection="1">
      <alignment horizontal="center" vertical="center" shrinkToFit="1"/>
      <protection locked="0"/>
    </xf>
    <xf numFmtId="38" fontId="11" fillId="3" borderId="16" xfId="1" applyFont="1" applyFill="1" applyBorder="1" applyAlignment="1" applyProtection="1">
      <alignment horizontal="center" vertical="center" shrinkToFit="1"/>
      <protection locked="0"/>
    </xf>
    <xf numFmtId="38" fontId="11" fillId="3" borderId="35" xfId="1" applyFont="1" applyFill="1" applyBorder="1" applyProtection="1">
      <alignment vertical="center"/>
      <protection locked="0"/>
    </xf>
    <xf numFmtId="38" fontId="11" fillId="3" borderId="32" xfId="1" applyFont="1" applyFill="1" applyBorder="1" applyProtection="1">
      <alignment vertical="center"/>
      <protection locked="0"/>
    </xf>
    <xf numFmtId="38" fontId="11" fillId="3" borderId="15" xfId="1" applyFont="1" applyFill="1" applyBorder="1" applyProtection="1">
      <alignment vertical="center"/>
      <protection locked="0"/>
    </xf>
    <xf numFmtId="38" fontId="11" fillId="3" borderId="0" xfId="1" applyFont="1" applyFill="1" applyBorder="1" applyProtection="1">
      <alignment vertical="center"/>
      <protection locked="0"/>
    </xf>
    <xf numFmtId="38" fontId="11" fillId="3" borderId="16" xfId="1" applyFont="1" applyFill="1" applyBorder="1" applyProtection="1">
      <alignment vertical="center"/>
      <protection locked="0"/>
    </xf>
    <xf numFmtId="49" fontId="21" fillId="0" borderId="7" xfId="0" applyNumberFormat="1" applyFont="1" applyBorder="1" applyAlignment="1" applyProtection="1">
      <alignment horizontal="center" vertical="center" wrapText="1"/>
      <protection locked="0"/>
    </xf>
    <xf numFmtId="49" fontId="21" fillId="0" borderId="47" xfId="0" applyNumberFormat="1" applyFont="1" applyBorder="1" applyAlignment="1" applyProtection="1">
      <alignment horizontal="center" vertical="center" wrapText="1"/>
      <protection locked="0"/>
    </xf>
    <xf numFmtId="49" fontId="21" fillId="0" borderId="16" xfId="0" applyNumberFormat="1" applyFont="1" applyBorder="1" applyAlignment="1" applyProtection="1">
      <alignment horizontal="center" vertical="center" wrapText="1"/>
      <protection locked="0"/>
    </xf>
    <xf numFmtId="49" fontId="21" fillId="0" borderId="48" xfId="0" applyNumberFormat="1" applyFont="1" applyBorder="1" applyAlignment="1" applyProtection="1">
      <alignment horizontal="center" vertical="center" wrapText="1"/>
      <protection locked="0"/>
    </xf>
    <xf numFmtId="49" fontId="21" fillId="0" borderId="37" xfId="0" applyNumberFormat="1" applyFont="1" applyBorder="1" applyAlignment="1" applyProtection="1">
      <alignment horizontal="center" vertical="center" wrapText="1"/>
      <protection locked="0"/>
    </xf>
    <xf numFmtId="49" fontId="21" fillId="0" borderId="49" xfId="0" applyNumberFormat="1" applyFont="1" applyBorder="1" applyAlignment="1" applyProtection="1">
      <alignment horizontal="center" vertical="center" wrapText="1"/>
      <protection locked="0"/>
    </xf>
    <xf numFmtId="0" fontId="7" fillId="0" borderId="30" xfId="0" applyFont="1" applyBorder="1" applyAlignment="1">
      <alignment horizontal="center" vertical="center"/>
    </xf>
    <xf numFmtId="0" fontId="7" fillId="0" borderId="44" xfId="0" applyFont="1" applyBorder="1" applyAlignment="1">
      <alignment horizontal="center" vertical="center"/>
    </xf>
    <xf numFmtId="0" fontId="4" fillId="0" borderId="38" xfId="0" applyFont="1" applyFill="1" applyBorder="1" applyAlignment="1" applyProtection="1">
      <alignment horizontal="center" vertical="center" wrapText="1"/>
    </xf>
    <xf numFmtId="0" fontId="30" fillId="0" borderId="39" xfId="0" applyFont="1" applyFill="1" applyBorder="1" applyAlignment="1" applyProtection="1">
      <alignment horizontal="center" vertical="center"/>
    </xf>
    <xf numFmtId="0" fontId="30" fillId="0" borderId="36" xfId="0" applyFont="1" applyFill="1" applyBorder="1" applyAlignment="1" applyProtection="1">
      <alignment horizontal="center" vertical="center"/>
    </xf>
    <xf numFmtId="0" fontId="30" fillId="0" borderId="37" xfId="0" applyFont="1" applyFill="1" applyBorder="1" applyAlignment="1" applyProtection="1">
      <alignment horizontal="center" vertical="center"/>
    </xf>
    <xf numFmtId="0" fontId="21" fillId="0" borderId="17"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4" fillId="0" borderId="38" xfId="0" applyFont="1" applyFill="1" applyBorder="1" applyAlignment="1">
      <alignment horizontal="center" vertical="center" wrapText="1"/>
    </xf>
    <xf numFmtId="0" fontId="30" fillId="0" borderId="39" xfId="0" applyFont="1" applyFill="1" applyBorder="1" applyAlignment="1">
      <alignment horizontal="center" vertical="center"/>
    </xf>
    <xf numFmtId="0" fontId="30" fillId="0" borderId="36" xfId="0" applyFont="1" applyFill="1" applyBorder="1" applyAlignment="1">
      <alignment horizontal="center" vertical="center"/>
    </xf>
    <xf numFmtId="0" fontId="30" fillId="0" borderId="37" xfId="0" applyFont="1" applyFill="1" applyBorder="1" applyAlignment="1">
      <alignment horizontal="center" vertical="center"/>
    </xf>
    <xf numFmtId="0" fontId="21" fillId="0" borderId="17" xfId="0" applyFont="1" applyBorder="1" applyAlignment="1" applyProtection="1">
      <alignment horizontal="center" vertical="center" textRotation="255" wrapText="1"/>
    </xf>
    <xf numFmtId="0" fontId="21" fillId="0" borderId="7" xfId="0" applyFont="1" applyBorder="1" applyAlignment="1" applyProtection="1">
      <alignment horizontal="center" vertical="center" textRotation="255" wrapText="1"/>
    </xf>
    <xf numFmtId="0" fontId="21" fillId="0" borderId="15" xfId="0" applyFont="1" applyBorder="1" applyAlignment="1" applyProtection="1">
      <alignment horizontal="center" vertical="center" textRotation="255" wrapText="1"/>
    </xf>
    <xf numFmtId="0" fontId="21" fillId="0" borderId="16" xfId="0" applyFont="1" applyBorder="1" applyAlignment="1" applyProtection="1">
      <alignment horizontal="center" vertical="center" textRotation="255" wrapText="1"/>
    </xf>
    <xf numFmtId="0" fontId="21" fillId="0" borderId="36" xfId="0" applyFont="1" applyBorder="1" applyAlignment="1" applyProtection="1">
      <alignment horizontal="center" vertical="center" textRotation="255" wrapText="1"/>
    </xf>
    <xf numFmtId="0" fontId="21" fillId="0" borderId="37" xfId="0" applyFont="1" applyBorder="1" applyAlignment="1" applyProtection="1">
      <alignment horizontal="center" vertical="center" textRotation="255" wrapText="1"/>
    </xf>
    <xf numFmtId="38" fontId="11" fillId="3" borderId="51" xfId="1" applyFont="1" applyFill="1" applyBorder="1" applyAlignment="1" applyProtection="1">
      <alignment horizontal="center" vertical="center" shrinkToFit="1"/>
      <protection locked="0"/>
    </xf>
    <xf numFmtId="38" fontId="11" fillId="3" borderId="13" xfId="1" applyFont="1" applyFill="1" applyBorder="1" applyAlignment="1" applyProtection="1">
      <alignment horizontal="center" vertical="center" shrinkToFit="1"/>
      <protection locked="0"/>
    </xf>
    <xf numFmtId="38" fontId="11" fillId="3" borderId="52" xfId="1" applyFont="1" applyFill="1" applyBorder="1" applyAlignment="1" applyProtection="1">
      <alignment horizontal="center" vertical="center" shrinkToFit="1"/>
      <protection locked="0"/>
    </xf>
    <xf numFmtId="49" fontId="23" fillId="3" borderId="45" xfId="0" applyNumberFormat="1" applyFont="1" applyFill="1" applyBorder="1" applyAlignment="1" applyProtection="1">
      <alignment horizontal="center" vertical="center" wrapText="1"/>
      <protection locked="0"/>
    </xf>
    <xf numFmtId="49" fontId="23" fillId="3" borderId="46" xfId="0" applyNumberFormat="1" applyFont="1" applyFill="1" applyBorder="1" applyAlignment="1" applyProtection="1">
      <alignment horizontal="center" vertical="center" wrapText="1"/>
      <protection locked="0"/>
    </xf>
    <xf numFmtId="38" fontId="11" fillId="3" borderId="18" xfId="1" applyFont="1" applyFill="1" applyBorder="1" applyAlignment="1" applyProtection="1">
      <alignment horizontal="center" vertical="center" shrinkToFit="1"/>
      <protection locked="0"/>
    </xf>
    <xf numFmtId="38" fontId="11" fillId="3" borderId="1" xfId="1" applyFont="1" applyFill="1" applyBorder="1" applyAlignment="1" applyProtection="1">
      <alignment horizontal="center" vertical="center" shrinkToFit="1"/>
      <protection locked="0"/>
    </xf>
    <xf numFmtId="38" fontId="11" fillId="3" borderId="9" xfId="1" applyFont="1" applyFill="1" applyBorder="1" applyAlignment="1" applyProtection="1">
      <alignment horizontal="center" vertical="center" shrinkToFit="1"/>
      <protection locked="0"/>
    </xf>
    <xf numFmtId="0" fontId="12" fillId="0" borderId="0" xfId="0" applyFont="1" applyBorder="1" applyAlignment="1">
      <alignment horizontal="center" vertical="center"/>
    </xf>
    <xf numFmtId="0" fontId="12" fillId="0" borderId="0" xfId="0" applyFont="1" applyBorder="1" applyAlignment="1">
      <alignment vertical="center"/>
    </xf>
    <xf numFmtId="0" fontId="4" fillId="0" borderId="20" xfId="0" applyFont="1" applyBorder="1" applyAlignment="1">
      <alignment horizontal="center" vertical="center"/>
    </xf>
    <xf numFmtId="49" fontId="18" fillId="0" borderId="15" xfId="0" applyNumberFormat="1" applyFont="1" applyBorder="1" applyAlignment="1" applyProtection="1">
      <alignment horizontal="center" vertical="center" wrapText="1"/>
      <protection locked="0"/>
    </xf>
    <xf numFmtId="49" fontId="18" fillId="0" borderId="0" xfId="0" applyNumberFormat="1" applyFont="1" applyBorder="1" applyAlignment="1" applyProtection="1">
      <alignment horizontal="center" vertical="center" wrapText="1"/>
      <protection locked="0"/>
    </xf>
    <xf numFmtId="49" fontId="18" fillId="0" borderId="16" xfId="0" applyNumberFormat="1" applyFont="1" applyBorder="1" applyAlignment="1" applyProtection="1">
      <alignment horizontal="center" vertical="center" wrapText="1"/>
      <protection locked="0"/>
    </xf>
    <xf numFmtId="0" fontId="21" fillId="0" borderId="38" xfId="0" applyFont="1" applyBorder="1" applyAlignment="1" applyProtection="1">
      <alignment vertical="center"/>
      <protection locked="0"/>
    </xf>
    <xf numFmtId="0" fontId="34" fillId="0" borderId="2" xfId="0" applyFont="1" applyBorder="1" applyAlignment="1" applyProtection="1">
      <alignment vertical="center"/>
      <protection locked="0"/>
    </xf>
    <xf numFmtId="0" fontId="34" fillId="0" borderId="39" xfId="0" applyFont="1" applyBorder="1" applyAlignment="1" applyProtection="1">
      <alignment vertical="center"/>
      <protection locked="0"/>
    </xf>
    <xf numFmtId="0" fontId="34" fillId="0" borderId="36" xfId="0" applyFont="1" applyBorder="1" applyAlignment="1" applyProtection="1">
      <alignment vertical="center"/>
      <protection locked="0"/>
    </xf>
    <xf numFmtId="0" fontId="34" fillId="0" borderId="19" xfId="0" applyFont="1" applyBorder="1" applyAlignment="1" applyProtection="1">
      <alignment vertical="center"/>
      <protection locked="0"/>
    </xf>
    <xf numFmtId="0" fontId="34" fillId="0" borderId="37" xfId="0" applyFont="1" applyBorder="1" applyAlignment="1" applyProtection="1">
      <alignment vertical="center"/>
      <protection locked="0"/>
    </xf>
    <xf numFmtId="0" fontId="7" fillId="0" borderId="4" xfId="0" applyFont="1" applyBorder="1" applyAlignment="1">
      <alignment vertical="center" wrapText="1"/>
    </xf>
    <xf numFmtId="0" fontId="32" fillId="0" borderId="2" xfId="0" applyFont="1" applyBorder="1" applyAlignment="1">
      <alignment vertical="center"/>
    </xf>
    <xf numFmtId="0" fontId="32" fillId="0" borderId="39" xfId="0" applyFont="1" applyBorder="1" applyAlignment="1">
      <alignment vertical="center"/>
    </xf>
    <xf numFmtId="0" fontId="32" fillId="0" borderId="41" xfId="0" applyFont="1" applyBorder="1" applyAlignment="1">
      <alignment vertical="center"/>
    </xf>
    <xf numFmtId="0" fontId="32" fillId="0" borderId="19" xfId="0" applyFont="1" applyBorder="1" applyAlignment="1">
      <alignment vertical="center"/>
    </xf>
    <xf numFmtId="0" fontId="32" fillId="0" borderId="37" xfId="0" applyFont="1" applyBorder="1" applyAlignment="1">
      <alignment vertical="center"/>
    </xf>
    <xf numFmtId="0" fontId="4" fillId="0" borderId="17"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14" fillId="0" borderId="20" xfId="0" applyFont="1" applyBorder="1" applyAlignment="1">
      <alignment horizontal="center" vertical="center"/>
    </xf>
    <xf numFmtId="0" fontId="11" fillId="0" borderId="17" xfId="0" applyFont="1" applyBorder="1" applyAlignment="1" applyProtection="1">
      <alignment horizontal="left" vertical="top" wrapText="1" shrinkToFit="1"/>
      <protection locked="0"/>
    </xf>
    <xf numFmtId="0" fontId="11" fillId="0" borderId="6" xfId="0" applyFont="1" applyBorder="1" applyAlignment="1" applyProtection="1">
      <alignment horizontal="left" vertical="top" wrapText="1" shrinkToFit="1"/>
      <protection locked="0"/>
    </xf>
    <xf numFmtId="0" fontId="11" fillId="0" borderId="7" xfId="0" applyFont="1" applyBorder="1" applyAlignment="1" applyProtection="1">
      <alignment horizontal="left" vertical="top" wrapText="1" shrinkToFit="1"/>
      <protection locked="0"/>
    </xf>
    <xf numFmtId="0" fontId="11" fillId="0" borderId="15" xfId="0" applyFont="1" applyBorder="1" applyAlignment="1" applyProtection="1">
      <alignment horizontal="left" vertical="top" wrapText="1" shrinkToFit="1"/>
      <protection locked="0"/>
    </xf>
    <xf numFmtId="0" fontId="11" fillId="0" borderId="0" xfId="0" applyFont="1" applyBorder="1" applyAlignment="1" applyProtection="1">
      <alignment horizontal="left" vertical="top" wrapText="1" shrinkToFit="1"/>
      <protection locked="0"/>
    </xf>
    <xf numFmtId="0" fontId="11" fillId="0" borderId="16" xfId="0" applyFont="1" applyBorder="1" applyAlignment="1" applyProtection="1">
      <alignment horizontal="left" vertical="top" wrapText="1" shrinkToFit="1"/>
      <protection locked="0"/>
    </xf>
    <xf numFmtId="0" fontId="11" fillId="0" borderId="18" xfId="0" applyFont="1" applyBorder="1" applyAlignment="1" applyProtection="1">
      <alignment horizontal="left" vertical="top" wrapText="1" shrinkToFit="1"/>
      <protection locked="0"/>
    </xf>
    <xf numFmtId="0" fontId="11" fillId="0" borderId="1" xfId="0" applyFont="1" applyBorder="1" applyAlignment="1" applyProtection="1">
      <alignment horizontal="left" vertical="top" wrapText="1" shrinkToFit="1"/>
      <protection locked="0"/>
    </xf>
    <xf numFmtId="0" fontId="11" fillId="0" borderId="9" xfId="0" applyFont="1" applyBorder="1" applyAlignment="1" applyProtection="1">
      <alignment horizontal="left" vertical="top" wrapText="1" shrinkToFit="1"/>
      <protection locked="0"/>
    </xf>
    <xf numFmtId="38" fontId="11" fillId="3" borderId="46" xfId="1" applyFont="1" applyFill="1" applyBorder="1" applyAlignment="1" applyProtection="1">
      <alignment horizontal="center" vertical="center" shrinkToFit="1"/>
      <protection locked="0"/>
    </xf>
    <xf numFmtId="0" fontId="5" fillId="0" borderId="0"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10" fillId="0" borderId="20" xfId="0" applyFont="1" applyBorder="1" applyAlignment="1">
      <alignment horizontal="center" vertical="center"/>
    </xf>
    <xf numFmtId="0" fontId="11" fillId="0" borderId="20" xfId="0" applyFont="1" applyBorder="1" applyAlignment="1" applyProtection="1">
      <alignment horizontal="center" vertical="center"/>
      <protection locked="0"/>
    </xf>
    <xf numFmtId="0" fontId="8" fillId="2" borderId="17"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17"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10" fillId="0" borderId="18" xfId="0"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8" fillId="2" borderId="20" xfId="0" applyFont="1" applyFill="1" applyBorder="1" applyAlignment="1">
      <alignment horizontal="center" vertical="center"/>
    </xf>
    <xf numFmtId="0" fontId="11" fillId="0" borderId="17" xfId="0" applyFont="1" applyBorder="1" applyAlignment="1" applyProtection="1">
      <alignment horizontal="center" vertical="center" shrinkToFit="1"/>
      <protection locked="0"/>
    </xf>
    <xf numFmtId="0" fontId="11" fillId="0" borderId="6" xfId="0" applyFont="1" applyBorder="1" applyAlignment="1" applyProtection="1">
      <alignment horizontal="center" vertical="center" shrinkToFit="1"/>
      <protection locked="0"/>
    </xf>
    <xf numFmtId="0" fontId="11" fillId="0" borderId="7" xfId="0" applyFont="1" applyBorder="1" applyAlignment="1" applyProtection="1">
      <alignment horizontal="center" vertical="center" shrinkToFit="1"/>
      <protection locked="0"/>
    </xf>
    <xf numFmtId="0" fontId="11" fillId="0" borderId="18" xfId="0" applyFont="1" applyBorder="1" applyAlignment="1" applyProtection="1">
      <alignment horizontal="center" vertical="center" shrinkToFit="1"/>
      <protection locked="0"/>
    </xf>
    <xf numFmtId="0" fontId="11" fillId="0" borderId="1" xfId="0" applyFont="1" applyBorder="1" applyAlignment="1" applyProtection="1">
      <alignment horizontal="center" vertical="center" shrinkToFit="1"/>
      <protection locked="0"/>
    </xf>
    <xf numFmtId="0" fontId="11" fillId="0" borderId="9" xfId="0" applyFont="1" applyBorder="1" applyAlignment="1" applyProtection="1">
      <alignment horizontal="center" vertical="center" shrinkToFit="1"/>
      <protection locked="0"/>
    </xf>
    <xf numFmtId="0" fontId="29" fillId="0" borderId="0" xfId="0" applyFont="1" applyBorder="1" applyAlignment="1" applyProtection="1">
      <alignment horizontal="center" vertical="center"/>
      <protection locked="0"/>
    </xf>
    <xf numFmtId="0" fontId="29" fillId="0" borderId="19" xfId="0" applyFont="1" applyBorder="1" applyAlignment="1" applyProtection="1">
      <alignment horizontal="center" vertical="center"/>
      <protection locked="0"/>
    </xf>
    <xf numFmtId="0" fontId="11" fillId="0" borderId="1" xfId="0" applyFont="1" applyBorder="1" applyAlignment="1" applyProtection="1">
      <alignment horizontal="center"/>
      <protection locked="0"/>
    </xf>
    <xf numFmtId="0" fontId="4" fillId="0" borderId="20" xfId="0" applyFont="1" applyBorder="1" applyAlignment="1">
      <alignment horizontal="right" vertical="center"/>
    </xf>
    <xf numFmtId="0" fontId="11" fillId="0" borderId="17" xfId="0" applyFont="1" applyBorder="1" applyAlignment="1" applyProtection="1">
      <alignment horizontal="left" vertical="top"/>
      <protection locked="0"/>
    </xf>
    <xf numFmtId="0" fontId="11" fillId="0" borderId="6" xfId="0" applyFont="1" applyBorder="1" applyAlignment="1" applyProtection="1">
      <alignment horizontal="left" vertical="top"/>
      <protection locked="0"/>
    </xf>
    <xf numFmtId="0" fontId="11" fillId="0" borderId="7" xfId="0" applyFont="1" applyBorder="1" applyAlignment="1" applyProtection="1">
      <alignment horizontal="left" vertical="top"/>
      <protection locked="0"/>
    </xf>
    <xf numFmtId="0" fontId="11" fillId="0" borderId="15" xfId="0" applyFont="1" applyBorder="1" applyAlignment="1" applyProtection="1">
      <alignment horizontal="left" vertical="top"/>
      <protection locked="0"/>
    </xf>
    <xf numFmtId="0" fontId="11" fillId="0" borderId="0" xfId="0" applyFont="1" applyBorder="1" applyAlignment="1" applyProtection="1">
      <alignment horizontal="left" vertical="top"/>
      <protection locked="0"/>
    </xf>
    <xf numFmtId="0" fontId="11" fillId="0" borderId="16" xfId="0" applyFont="1" applyBorder="1" applyAlignment="1" applyProtection="1">
      <alignment horizontal="left" vertical="top"/>
      <protection locked="0"/>
    </xf>
    <xf numFmtId="0" fontId="11" fillId="0" borderId="18" xfId="0" applyFont="1" applyBorder="1" applyAlignment="1" applyProtection="1">
      <alignment horizontal="left" vertical="top"/>
      <protection locked="0"/>
    </xf>
    <xf numFmtId="0" fontId="11" fillId="0" borderId="1" xfId="0" applyFont="1" applyBorder="1" applyAlignment="1" applyProtection="1">
      <alignment horizontal="left" vertical="top"/>
      <protection locked="0"/>
    </xf>
    <xf numFmtId="0" fontId="11" fillId="0" borderId="9" xfId="0" applyFont="1" applyBorder="1" applyAlignment="1" applyProtection="1">
      <alignment horizontal="left" vertical="top"/>
      <protection locked="0"/>
    </xf>
    <xf numFmtId="0" fontId="10" fillId="0" borderId="17" xfId="0" applyFont="1" applyBorder="1" applyAlignment="1">
      <alignment horizontal="center" vertical="center" textRotation="255"/>
    </xf>
    <xf numFmtId="0" fontId="10" fillId="0" borderId="7" xfId="0" applyFont="1" applyBorder="1" applyAlignment="1">
      <alignment horizontal="center" vertical="center" textRotation="255"/>
    </xf>
    <xf numFmtId="0" fontId="10" fillId="0" borderId="15" xfId="0" applyFont="1" applyBorder="1" applyAlignment="1">
      <alignment horizontal="center" vertical="center" textRotation="255"/>
    </xf>
    <xf numFmtId="0" fontId="10" fillId="0" borderId="16" xfId="0" applyFont="1" applyBorder="1" applyAlignment="1">
      <alignment horizontal="center" vertical="center" textRotation="255"/>
    </xf>
    <xf numFmtId="0" fontId="10" fillId="0" borderId="18" xfId="0" applyFont="1" applyBorder="1" applyAlignment="1">
      <alignment horizontal="center" vertical="center" textRotation="255"/>
    </xf>
    <xf numFmtId="0" fontId="10" fillId="0" borderId="9" xfId="0" applyFont="1" applyBorder="1" applyAlignment="1">
      <alignment horizontal="center" vertical="center" textRotation="255"/>
    </xf>
    <xf numFmtId="0" fontId="22" fillId="2" borderId="17" xfId="0" applyFont="1" applyFill="1" applyBorder="1" applyAlignment="1" applyProtection="1">
      <alignment horizontal="center" vertical="center"/>
    </xf>
    <xf numFmtId="0" fontId="22" fillId="2" borderId="6" xfId="0" applyFont="1" applyFill="1" applyBorder="1" applyAlignment="1" applyProtection="1">
      <alignment horizontal="center" vertical="center"/>
    </xf>
    <xf numFmtId="0" fontId="22" fillId="2" borderId="7" xfId="0" applyFont="1" applyFill="1" applyBorder="1" applyAlignment="1" applyProtection="1">
      <alignment horizontal="center" vertical="center"/>
    </xf>
    <xf numFmtId="0" fontId="28" fillId="0" borderId="0" xfId="0" applyFont="1" applyBorder="1" applyAlignment="1" applyProtection="1">
      <alignment horizontal="center" vertical="center"/>
      <protection locked="0"/>
    </xf>
    <xf numFmtId="0" fontId="33" fillId="0" borderId="0" xfId="0" applyFont="1" applyBorder="1" applyAlignment="1" applyProtection="1">
      <alignment horizontal="center" vertical="center"/>
      <protection locked="0"/>
    </xf>
    <xf numFmtId="0" fontId="4" fillId="0" borderId="21" xfId="0" applyFont="1" applyBorder="1" applyAlignment="1">
      <alignment horizontal="right" vertical="center"/>
    </xf>
    <xf numFmtId="0" fontId="4" fillId="0" borderId="22" xfId="0" applyFont="1" applyBorder="1" applyAlignment="1">
      <alignment horizontal="right" vertical="center"/>
    </xf>
    <xf numFmtId="0" fontId="4" fillId="0" borderId="23" xfId="0" applyFont="1" applyBorder="1" applyAlignment="1">
      <alignment horizontal="right"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11" fillId="5" borderId="17" xfId="0" applyFont="1" applyFill="1" applyBorder="1" applyAlignment="1" applyProtection="1">
      <alignment horizontal="center" vertical="center" wrapText="1"/>
      <protection locked="0"/>
    </xf>
    <xf numFmtId="0" fontId="11" fillId="5" borderId="6" xfId="0" applyFont="1" applyFill="1" applyBorder="1" applyAlignment="1" applyProtection="1">
      <alignment horizontal="center" vertical="center" wrapText="1"/>
      <protection locked="0"/>
    </xf>
    <xf numFmtId="0" fontId="11" fillId="5" borderId="7" xfId="0" applyFont="1" applyFill="1" applyBorder="1" applyAlignment="1" applyProtection="1">
      <alignment horizontal="center" vertical="center" wrapText="1"/>
      <protection locked="0"/>
    </xf>
    <xf numFmtId="0" fontId="11" fillId="5" borderId="18" xfId="0" applyFont="1" applyFill="1" applyBorder="1" applyAlignment="1" applyProtection="1">
      <alignment horizontal="center" vertical="center" wrapText="1"/>
      <protection locked="0"/>
    </xf>
    <xf numFmtId="0" fontId="11" fillId="5" borderId="1" xfId="0" applyFont="1" applyFill="1" applyBorder="1" applyAlignment="1" applyProtection="1">
      <alignment horizontal="center" vertical="center" wrapText="1"/>
      <protection locked="0"/>
    </xf>
    <xf numFmtId="0" fontId="11" fillId="5" borderId="9" xfId="0" applyFont="1" applyFill="1" applyBorder="1" applyAlignment="1" applyProtection="1">
      <alignment horizontal="center" vertical="center" wrapText="1"/>
      <protection locked="0"/>
    </xf>
    <xf numFmtId="0" fontId="11" fillId="5" borderId="17" xfId="0" applyFont="1" applyFill="1" applyBorder="1" applyAlignment="1" applyProtection="1">
      <alignment horizontal="center" vertical="center" shrinkToFit="1"/>
      <protection locked="0"/>
    </xf>
    <xf numFmtId="0" fontId="11" fillId="5" borderId="6" xfId="0" applyFont="1" applyFill="1" applyBorder="1" applyAlignment="1" applyProtection="1">
      <alignment horizontal="center" vertical="center" shrinkToFit="1"/>
      <protection locked="0"/>
    </xf>
    <xf numFmtId="0" fontId="11" fillId="5" borderId="7" xfId="0" applyFont="1" applyFill="1" applyBorder="1" applyAlignment="1" applyProtection="1">
      <alignment horizontal="center" vertical="center" shrinkToFit="1"/>
      <protection locked="0"/>
    </xf>
    <xf numFmtId="0" fontId="11" fillId="5" borderId="18" xfId="0" applyFont="1" applyFill="1" applyBorder="1" applyAlignment="1" applyProtection="1">
      <alignment horizontal="center" vertical="center" shrinkToFit="1"/>
      <protection locked="0"/>
    </xf>
    <xf numFmtId="0" fontId="11" fillId="5" borderId="1" xfId="0" applyFont="1" applyFill="1" applyBorder="1" applyAlignment="1" applyProtection="1">
      <alignment horizontal="center" vertical="center" shrinkToFit="1"/>
      <protection locked="0"/>
    </xf>
    <xf numFmtId="0" fontId="11" fillId="5" borderId="9" xfId="0" applyFont="1" applyFill="1" applyBorder="1" applyAlignment="1" applyProtection="1">
      <alignment horizontal="center" vertical="center" shrinkToFit="1"/>
      <protection locked="0"/>
    </xf>
    <xf numFmtId="0" fontId="11" fillId="5" borderId="17" xfId="0" applyFont="1" applyFill="1" applyBorder="1" applyAlignment="1" applyProtection="1">
      <alignment horizontal="center" vertical="center"/>
      <protection locked="0"/>
    </xf>
    <xf numFmtId="0" fontId="11" fillId="5" borderId="6" xfId="0" applyFont="1"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1" fillId="5" borderId="1" xfId="0" applyFont="1" applyFill="1" applyBorder="1" applyAlignment="1" applyProtection="1">
      <alignment horizontal="center" vertical="center"/>
      <protection locked="0"/>
    </xf>
    <xf numFmtId="0" fontId="17" fillId="5" borderId="20" xfId="0" applyNumberFormat="1" applyFont="1" applyFill="1" applyBorder="1" applyAlignment="1" applyProtection="1">
      <alignment horizontal="left" vertical="center" shrinkToFit="1"/>
      <protection locked="0"/>
    </xf>
    <xf numFmtId="0" fontId="17" fillId="5" borderId="20" xfId="0" quotePrefix="1" applyNumberFormat="1" applyFont="1" applyFill="1" applyBorder="1" applyAlignment="1" applyProtection="1">
      <alignment horizontal="left" vertical="center" shrinkToFit="1"/>
      <protection locked="0"/>
    </xf>
    <xf numFmtId="0" fontId="10" fillId="5" borderId="47" xfId="0" applyFont="1" applyFill="1" applyBorder="1" applyAlignment="1" applyProtection="1">
      <alignment horizontal="center" vertical="center" shrinkToFit="1"/>
      <protection locked="0"/>
    </xf>
    <xf numFmtId="0" fontId="10" fillId="5" borderId="48" xfId="0" applyFont="1" applyFill="1" applyBorder="1" applyAlignment="1" applyProtection="1">
      <alignment horizontal="center" vertical="center" shrinkToFit="1"/>
      <protection locked="0"/>
    </xf>
    <xf numFmtId="0" fontId="10" fillId="5" borderId="50" xfId="0" applyFont="1" applyFill="1" applyBorder="1" applyAlignment="1" applyProtection="1">
      <alignment horizontal="center" vertical="center" shrinkToFit="1"/>
      <protection locked="0"/>
    </xf>
    <xf numFmtId="49" fontId="23" fillId="5" borderId="26" xfId="0" applyNumberFormat="1" applyFont="1" applyFill="1" applyBorder="1" applyAlignment="1" applyProtection="1">
      <alignment horizontal="center" vertical="center" wrapText="1"/>
      <protection locked="0"/>
    </xf>
    <xf numFmtId="49" fontId="23" fillId="5" borderId="28" xfId="0" applyNumberFormat="1" applyFont="1" applyFill="1" applyBorder="1" applyAlignment="1" applyProtection="1">
      <alignment horizontal="center" vertical="center" wrapText="1"/>
      <protection locked="0"/>
    </xf>
    <xf numFmtId="0" fontId="16" fillId="5" borderId="6" xfId="0" applyFont="1" applyFill="1" applyBorder="1" applyAlignment="1" applyProtection="1">
      <alignment horizontal="center" vertical="center" wrapText="1"/>
      <protection locked="0"/>
    </xf>
    <xf numFmtId="0" fontId="16" fillId="5" borderId="7" xfId="0" applyFont="1" applyFill="1" applyBorder="1" applyAlignment="1" applyProtection="1">
      <alignment horizontal="center" vertical="center" wrapText="1"/>
      <protection locked="0"/>
    </xf>
    <xf numFmtId="0" fontId="16" fillId="5" borderId="0" xfId="0" applyFont="1" applyFill="1" applyBorder="1" applyAlignment="1" applyProtection="1">
      <alignment horizontal="center" vertical="center" wrapText="1"/>
      <protection locked="0"/>
    </xf>
    <xf numFmtId="0" fontId="16" fillId="5" borderId="16" xfId="0" applyFont="1" applyFill="1" applyBorder="1" applyAlignment="1" applyProtection="1">
      <alignment horizontal="center" vertical="center" wrapText="1"/>
      <protection locked="0"/>
    </xf>
    <xf numFmtId="0" fontId="16" fillId="5" borderId="19" xfId="0" applyFont="1" applyFill="1" applyBorder="1" applyAlignment="1" applyProtection="1">
      <alignment horizontal="center" vertical="center" wrapText="1"/>
      <protection locked="0"/>
    </xf>
    <xf numFmtId="0" fontId="16" fillId="5" borderId="37" xfId="0" applyFont="1" applyFill="1" applyBorder="1" applyAlignment="1" applyProtection="1">
      <alignment horizontal="center" vertical="center" wrapText="1"/>
      <protection locked="0"/>
    </xf>
    <xf numFmtId="49" fontId="21" fillId="5" borderId="7" xfId="0" applyNumberFormat="1" applyFont="1" applyFill="1" applyBorder="1" applyAlignment="1" applyProtection="1">
      <alignment horizontal="center" vertical="center" wrapText="1"/>
      <protection locked="0"/>
    </xf>
    <xf numFmtId="49" fontId="21" fillId="5" borderId="47" xfId="0" applyNumberFormat="1" applyFont="1" applyFill="1" applyBorder="1" applyAlignment="1" applyProtection="1">
      <alignment horizontal="center" vertical="center" wrapText="1"/>
      <protection locked="0"/>
    </xf>
    <xf numFmtId="49" fontId="21" fillId="5" borderId="16" xfId="0" applyNumberFormat="1" applyFont="1" applyFill="1" applyBorder="1" applyAlignment="1" applyProtection="1">
      <alignment horizontal="center" vertical="center" wrapText="1"/>
      <protection locked="0"/>
    </xf>
    <xf numFmtId="49" fontId="21" fillId="5" borderId="48" xfId="0" applyNumberFormat="1" applyFont="1" applyFill="1" applyBorder="1" applyAlignment="1" applyProtection="1">
      <alignment horizontal="center" vertical="center" wrapText="1"/>
      <protection locked="0"/>
    </xf>
    <xf numFmtId="49" fontId="21" fillId="5" borderId="37" xfId="0" applyNumberFormat="1" applyFont="1" applyFill="1" applyBorder="1" applyAlignment="1" applyProtection="1">
      <alignment horizontal="center" vertical="center" wrapText="1"/>
      <protection locked="0"/>
    </xf>
    <xf numFmtId="49" fontId="21" fillId="5" borderId="49" xfId="0" applyNumberFormat="1" applyFont="1" applyFill="1" applyBorder="1" applyAlignment="1" applyProtection="1">
      <alignment horizontal="center" vertical="center" wrapText="1"/>
      <protection locked="0"/>
    </xf>
  </cellXfs>
  <cellStyles count="2">
    <cellStyle name="桁区切り" xfId="1" builtinId="6"/>
    <cellStyle name="標準" xfId="0" builtinId="0"/>
  </cellStyles>
  <dxfs count="54">
    <dxf>
      <font>
        <condense val="0"/>
        <extend val="0"/>
        <color indexed="9"/>
      </font>
    </dxf>
    <dxf>
      <font>
        <condense val="0"/>
        <extend val="0"/>
        <color auto="1"/>
      </font>
      <fill>
        <patternFill>
          <bgColor indexed="9"/>
        </patternFill>
      </fill>
    </dxf>
    <dxf>
      <font>
        <condense val="0"/>
        <extend val="0"/>
        <color indexed="9"/>
      </font>
    </dxf>
    <dxf>
      <font>
        <b/>
        <i val="0"/>
        <condense val="0"/>
        <extend val="0"/>
        <color indexed="9"/>
      </font>
      <fill>
        <patternFill>
          <bgColor indexed="55"/>
        </patternFill>
      </fill>
    </dxf>
    <dxf>
      <font>
        <b/>
        <i val="0"/>
        <condense val="0"/>
        <extend val="0"/>
        <color auto="1"/>
      </font>
      <fill>
        <patternFill>
          <bgColor indexed="9"/>
        </patternFill>
      </fill>
    </dxf>
    <dxf>
      <font>
        <b/>
        <i val="0"/>
        <condense val="0"/>
        <extend val="0"/>
        <color indexed="9"/>
      </font>
      <fill>
        <patternFill>
          <bgColor indexed="55"/>
        </patternFill>
      </fill>
    </dxf>
    <dxf>
      <font>
        <b/>
        <i val="0"/>
        <condense val="0"/>
        <extend val="0"/>
        <color auto="1"/>
      </font>
      <fill>
        <patternFill>
          <bgColor indexed="9"/>
        </patternFill>
      </fill>
    </dxf>
    <dxf>
      <font>
        <condense val="0"/>
        <extend val="0"/>
        <color auto="1"/>
      </font>
      <fill>
        <patternFill>
          <bgColor indexed="9"/>
        </patternFill>
      </fill>
    </dxf>
    <dxf>
      <font>
        <b/>
        <i val="0"/>
        <condense val="0"/>
        <extend val="0"/>
        <color indexed="9"/>
      </font>
      <fill>
        <patternFill>
          <bgColor theme="0" tint="-0.34998626667073579"/>
        </patternFill>
      </fill>
    </dxf>
    <dxf>
      <font>
        <condense val="0"/>
        <extend val="0"/>
        <color indexed="9"/>
      </font>
    </dxf>
    <dxf>
      <font>
        <condense val="0"/>
        <extend val="0"/>
        <color auto="1"/>
      </font>
      <fill>
        <patternFill>
          <bgColor indexed="9"/>
        </patternFill>
      </fill>
    </dxf>
    <dxf>
      <font>
        <b/>
        <i val="0"/>
        <condense val="0"/>
        <extend val="0"/>
        <color indexed="9"/>
      </font>
      <fill>
        <patternFill>
          <bgColor theme="0" tint="-0.34998626667073579"/>
        </patternFill>
      </fill>
    </dxf>
    <dxf>
      <font>
        <condense val="0"/>
        <extend val="0"/>
        <color indexed="9"/>
      </font>
    </dxf>
    <dxf>
      <font>
        <condense val="0"/>
        <extend val="0"/>
        <color auto="1"/>
      </font>
      <fill>
        <patternFill>
          <bgColor indexed="9"/>
        </patternFill>
      </fill>
    </dxf>
    <dxf>
      <font>
        <condense val="0"/>
        <extend val="0"/>
        <color auto="1"/>
      </font>
      <fill>
        <patternFill patternType="none">
          <bgColor indexed="65"/>
        </patternFill>
      </fill>
    </dxf>
    <dxf>
      <font>
        <b/>
        <i val="0"/>
        <condense val="0"/>
        <extend val="0"/>
        <color indexed="9"/>
      </font>
      <fill>
        <patternFill>
          <bgColor theme="0" tint="-0.34998626667073579"/>
        </patternFill>
      </fill>
    </dxf>
    <dxf>
      <font>
        <b/>
        <i val="0"/>
        <condense val="0"/>
        <extend val="0"/>
        <color indexed="9"/>
      </font>
      <fill>
        <patternFill patternType="solid">
          <bgColor theme="0" tint="-0.34998626667073579"/>
        </patternFill>
      </fill>
    </dxf>
    <dxf>
      <font>
        <b/>
        <i val="0"/>
        <condense val="0"/>
        <extend val="0"/>
        <color indexed="9"/>
      </font>
      <fill>
        <patternFill>
          <bgColor theme="0" tint="-0.34998626667073579"/>
        </patternFill>
      </fill>
    </dxf>
    <dxf>
      <font>
        <b val="0"/>
        <i val="0"/>
        <condense val="0"/>
        <extend val="0"/>
      </font>
      <fill>
        <patternFill patternType="none">
          <bgColor indexed="65"/>
        </patternFill>
      </fill>
    </dxf>
    <dxf>
      <font>
        <b val="0"/>
        <i val="0"/>
        <condense val="0"/>
        <extend val="0"/>
        <color auto="1"/>
      </font>
    </dxf>
    <dxf>
      <font>
        <b val="0"/>
        <i val="0"/>
        <condense val="0"/>
        <extend val="0"/>
        <color auto="1"/>
      </font>
    </dxf>
    <dxf>
      <font>
        <b/>
        <i val="0"/>
        <condense val="0"/>
        <extend val="0"/>
        <color indexed="9"/>
      </font>
      <fill>
        <patternFill patternType="none">
          <bgColor indexed="65"/>
        </patternFill>
      </fill>
    </dxf>
    <dxf>
      <font>
        <b/>
        <i val="0"/>
        <condense val="0"/>
        <extend val="0"/>
        <color auto="1"/>
      </font>
      <fill>
        <patternFill>
          <bgColor indexed="9"/>
        </patternFill>
      </fill>
    </dxf>
    <dxf>
      <font>
        <b/>
        <i val="0"/>
        <condense val="0"/>
        <extend val="0"/>
        <color indexed="9"/>
      </font>
      <fill>
        <patternFill>
          <bgColor indexed="55"/>
        </patternFill>
      </fill>
    </dxf>
    <dxf>
      <font>
        <b/>
        <i val="0"/>
        <condense val="0"/>
        <extend val="0"/>
        <color auto="1"/>
      </font>
      <fill>
        <patternFill>
          <bgColor indexed="9"/>
        </patternFill>
      </fill>
    </dxf>
    <dxf>
      <font>
        <b/>
        <i val="0"/>
        <condense val="0"/>
        <extend val="0"/>
        <color indexed="9"/>
      </font>
      <fill>
        <patternFill>
          <bgColor indexed="55"/>
        </patternFill>
      </fill>
    </dxf>
    <dxf>
      <font>
        <b/>
        <i val="0"/>
        <condense val="0"/>
        <extend val="0"/>
        <color auto="1"/>
      </font>
      <fill>
        <patternFill>
          <bgColor indexed="9"/>
        </patternFill>
      </fill>
    </dxf>
    <dxf>
      <font>
        <condense val="0"/>
        <extend val="0"/>
        <color indexed="9"/>
      </font>
    </dxf>
    <dxf>
      <font>
        <b/>
        <i val="0"/>
        <condense val="0"/>
        <extend val="0"/>
        <color indexed="9"/>
      </font>
      <fill>
        <patternFill>
          <bgColor indexed="55"/>
        </patternFill>
      </fill>
    </dxf>
    <dxf>
      <font>
        <b/>
        <i val="0"/>
        <condense val="0"/>
        <extend val="0"/>
        <color auto="1"/>
      </font>
      <fill>
        <patternFill>
          <bgColor indexed="9"/>
        </patternFill>
      </fill>
    </dxf>
    <dxf>
      <font>
        <b/>
        <i val="0"/>
        <condense val="0"/>
        <extend val="0"/>
        <color indexed="9"/>
      </font>
      <fill>
        <patternFill>
          <bgColor indexed="55"/>
        </patternFill>
      </fill>
    </dxf>
    <dxf>
      <font>
        <b/>
        <i val="0"/>
        <condense val="0"/>
        <extend val="0"/>
        <color auto="1"/>
      </font>
      <fill>
        <patternFill>
          <bgColor indexed="9"/>
        </patternFill>
      </fill>
    </dxf>
    <dxf>
      <font>
        <condense val="0"/>
        <extend val="0"/>
        <color auto="1"/>
      </font>
      <fill>
        <patternFill>
          <bgColor indexed="9"/>
        </patternFill>
      </fill>
    </dxf>
    <dxf>
      <font>
        <b/>
        <i val="0"/>
        <condense val="0"/>
        <extend val="0"/>
        <color indexed="9"/>
      </font>
      <fill>
        <patternFill>
          <bgColor theme="0" tint="-0.34998626667073579"/>
        </patternFill>
      </fill>
    </dxf>
    <dxf>
      <font>
        <condense val="0"/>
        <extend val="0"/>
        <color indexed="9"/>
      </font>
    </dxf>
    <dxf>
      <font>
        <condense val="0"/>
        <extend val="0"/>
        <color auto="1"/>
      </font>
      <fill>
        <patternFill>
          <bgColor indexed="9"/>
        </patternFill>
      </fill>
    </dxf>
    <dxf>
      <font>
        <b/>
        <i val="0"/>
        <condense val="0"/>
        <extend val="0"/>
        <color indexed="9"/>
      </font>
      <fill>
        <patternFill>
          <bgColor theme="0" tint="-0.34998626667073579"/>
        </patternFill>
      </fill>
    </dxf>
    <dxf>
      <font>
        <condense val="0"/>
        <extend val="0"/>
        <color indexed="9"/>
      </font>
    </dxf>
    <dxf>
      <font>
        <condense val="0"/>
        <extend val="0"/>
        <color indexed="9"/>
      </font>
    </dxf>
    <dxf>
      <font>
        <condense val="0"/>
        <extend val="0"/>
        <color auto="1"/>
      </font>
      <fill>
        <patternFill>
          <bgColor indexed="9"/>
        </patternFill>
      </fill>
    </dxf>
    <dxf>
      <font>
        <condense val="0"/>
        <extend val="0"/>
        <color auto="1"/>
      </font>
      <fill>
        <patternFill patternType="none">
          <bgColor indexed="65"/>
        </patternFill>
      </fill>
    </dxf>
    <dxf>
      <font>
        <b/>
        <i val="0"/>
        <condense val="0"/>
        <extend val="0"/>
        <color indexed="9"/>
      </font>
      <fill>
        <patternFill>
          <bgColor theme="0" tint="-0.34998626667073579"/>
        </patternFill>
      </fill>
    </dxf>
    <dxf>
      <font>
        <b/>
        <i val="0"/>
        <condense val="0"/>
        <extend val="0"/>
        <color indexed="9"/>
      </font>
      <fill>
        <patternFill patternType="solid">
          <bgColor theme="0" tint="-0.34998626667073579"/>
        </patternFill>
      </fill>
    </dxf>
    <dxf>
      <font>
        <b/>
        <i val="0"/>
        <condense val="0"/>
        <extend val="0"/>
        <color indexed="9"/>
      </font>
      <fill>
        <patternFill>
          <bgColor theme="0" tint="-0.34998626667073579"/>
        </patternFill>
      </fill>
    </dxf>
    <dxf>
      <font>
        <b val="0"/>
        <i val="0"/>
        <condense val="0"/>
        <extend val="0"/>
      </font>
      <fill>
        <patternFill patternType="none">
          <bgColor indexed="65"/>
        </patternFill>
      </fill>
    </dxf>
    <dxf>
      <font>
        <b val="0"/>
        <i val="0"/>
        <condense val="0"/>
        <extend val="0"/>
        <color auto="1"/>
      </font>
    </dxf>
    <dxf>
      <font>
        <b val="0"/>
        <i val="0"/>
        <condense val="0"/>
        <extend val="0"/>
        <color auto="1"/>
      </font>
    </dxf>
    <dxf>
      <font>
        <b/>
        <i val="0"/>
        <condense val="0"/>
        <extend val="0"/>
        <color indexed="9"/>
      </font>
      <fill>
        <patternFill patternType="none">
          <bgColor indexed="65"/>
        </patternFill>
      </fill>
    </dxf>
    <dxf>
      <font>
        <b/>
        <i val="0"/>
        <condense val="0"/>
        <extend val="0"/>
        <color auto="1"/>
      </font>
      <fill>
        <patternFill>
          <bgColor indexed="9"/>
        </patternFill>
      </fill>
    </dxf>
    <dxf>
      <font>
        <b/>
        <i val="0"/>
        <condense val="0"/>
        <extend val="0"/>
        <color indexed="9"/>
      </font>
      <fill>
        <patternFill>
          <bgColor indexed="55"/>
        </patternFill>
      </fill>
    </dxf>
    <dxf>
      <font>
        <b/>
        <i val="0"/>
        <condense val="0"/>
        <extend val="0"/>
        <color auto="1"/>
      </font>
      <fill>
        <patternFill>
          <bgColor indexed="9"/>
        </patternFill>
      </fill>
    </dxf>
    <dxf>
      <font>
        <b/>
        <i val="0"/>
        <condense val="0"/>
        <extend val="0"/>
        <color indexed="9"/>
      </font>
      <fill>
        <patternFill>
          <bgColor indexed="55"/>
        </patternFill>
      </fill>
    </dxf>
    <dxf>
      <font>
        <b/>
        <i val="0"/>
        <condense val="0"/>
        <extend val="0"/>
        <color auto="1"/>
      </font>
      <fill>
        <patternFill>
          <bgColor indexed="9"/>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72</xdr:col>
          <xdr:colOff>76200</xdr:colOff>
          <xdr:row>54</xdr:row>
          <xdr:rowOff>47625</xdr:rowOff>
        </xdr:from>
        <xdr:to>
          <xdr:col>73</xdr:col>
          <xdr:colOff>9525</xdr:colOff>
          <xdr:row>55</xdr:row>
          <xdr:rowOff>0</xdr:rowOff>
        </xdr:to>
        <xdr:sp macro="" textlink="">
          <xdr:nvSpPr>
            <xdr:cNvPr id="1059" name="Button 35" hidden="1">
              <a:extLst>
                <a:ext uri="{63B3BB69-23CF-44E3-9099-C40C66FF867C}">
                  <a14:compatExt spid="_x0000_s1059"/>
                </a:ext>
              </a:extLst>
            </xdr:cNvPr>
            <xdr:cNvSpPr/>
          </xdr:nvSpPr>
          <xdr:spPr>
            <a:xfrm>
              <a:off x="0" y="0"/>
              <a:ext cx="0" cy="0"/>
            </a:xfrm>
            <a:prstGeom prst="rect">
              <a:avLst/>
            </a:prstGeom>
          </xdr:spPr>
          <xdr:txBody>
            <a:bodyPr vertOverflow="clip" wrap="square" lIns="18288" tIns="0" rIns="0" bIns="0" anchor="ctr" upright="1"/>
            <a:lstStyle/>
            <a:p>
              <a:pPr algn="ctr" rtl="0">
                <a:defRPr sz="1000"/>
              </a:pPr>
              <a:endParaRPr lang="ja-JP" altLang="en-US"/>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73</xdr:col>
          <xdr:colOff>76200</xdr:colOff>
          <xdr:row>54</xdr:row>
          <xdr:rowOff>38100</xdr:rowOff>
        </xdr:from>
        <xdr:to>
          <xdr:col>74</xdr:col>
          <xdr:colOff>0</xdr:colOff>
          <xdr:row>54</xdr:row>
          <xdr:rowOff>133350</xdr:rowOff>
        </xdr:to>
        <xdr:sp macro="" textlink="">
          <xdr:nvSpPr>
            <xdr:cNvPr id="1060" name="Button 36" hidden="1">
              <a:extLst>
                <a:ext uri="{63B3BB69-23CF-44E3-9099-C40C66FF867C}">
                  <a14:compatExt spid="_x0000_s1060"/>
                </a:ext>
              </a:extLst>
            </xdr:cNvPr>
            <xdr:cNvSpPr/>
          </xdr:nvSpPr>
          <xdr:spPr>
            <a:xfrm>
              <a:off x="0" y="0"/>
              <a:ext cx="0" cy="0"/>
            </a:xfrm>
            <a:prstGeom prst="rect">
              <a:avLst/>
            </a:prstGeom>
          </xdr:spPr>
          <xdr:txBody>
            <a:bodyPr vertOverflow="clip" wrap="square" lIns="18288" tIns="0" rIns="0" bIns="0" anchor="ctr" upright="1"/>
            <a:lstStyle/>
            <a:p>
              <a:pPr algn="ctr" rtl="0">
                <a:defRPr sz="1000"/>
              </a:pPr>
              <a:endParaRPr lang="ja-JP" altLang="en-US"/>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72</xdr:col>
          <xdr:colOff>76200</xdr:colOff>
          <xdr:row>54</xdr:row>
          <xdr:rowOff>47625</xdr:rowOff>
        </xdr:from>
        <xdr:to>
          <xdr:col>73</xdr:col>
          <xdr:colOff>9525</xdr:colOff>
          <xdr:row>55</xdr:row>
          <xdr:rowOff>0</xdr:rowOff>
        </xdr:to>
        <xdr:sp macro="" textlink="">
          <xdr:nvSpPr>
            <xdr:cNvPr id="5121" name="Button 1" hidden="1">
              <a:extLst>
                <a:ext uri="{63B3BB69-23CF-44E3-9099-C40C66FF867C}">
                  <a14:compatExt spid="_x0000_s5121"/>
                </a:ext>
              </a:extLst>
            </xdr:cNvPr>
            <xdr:cNvSpPr/>
          </xdr:nvSpPr>
          <xdr:spPr>
            <a:xfrm>
              <a:off x="0" y="0"/>
              <a:ext cx="0" cy="0"/>
            </a:xfrm>
            <a:prstGeom prst="rect">
              <a:avLst/>
            </a:prstGeom>
          </xdr:spPr>
          <xdr:txBody>
            <a:bodyPr vertOverflow="clip" wrap="square" lIns="18288" tIns="0" rIns="0" bIns="0" anchor="ctr" upright="1"/>
            <a:lstStyle/>
            <a:p>
              <a:pPr algn="ctr" rtl="0">
                <a:defRPr sz="1000"/>
              </a:pPr>
              <a:endParaRPr lang="ja-JP" altLang="en-US"/>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73</xdr:col>
          <xdr:colOff>76200</xdr:colOff>
          <xdr:row>54</xdr:row>
          <xdr:rowOff>38100</xdr:rowOff>
        </xdr:from>
        <xdr:to>
          <xdr:col>74</xdr:col>
          <xdr:colOff>0</xdr:colOff>
          <xdr:row>54</xdr:row>
          <xdr:rowOff>133350</xdr:rowOff>
        </xdr:to>
        <xdr:sp macro="" textlink="">
          <xdr:nvSpPr>
            <xdr:cNvPr id="5122" name="Button 2" hidden="1">
              <a:extLst>
                <a:ext uri="{63B3BB69-23CF-44E3-9099-C40C66FF867C}">
                  <a14:compatExt spid="_x0000_s5122"/>
                </a:ext>
              </a:extLst>
            </xdr:cNvPr>
            <xdr:cNvSpPr/>
          </xdr:nvSpPr>
          <xdr:spPr>
            <a:xfrm>
              <a:off x="0" y="0"/>
              <a:ext cx="0" cy="0"/>
            </a:xfrm>
            <a:prstGeom prst="rect">
              <a:avLst/>
            </a:prstGeom>
          </xdr:spPr>
          <xdr:txBody>
            <a:bodyPr vertOverflow="clip" wrap="square" lIns="18288" tIns="0" rIns="0" bIns="0" anchor="ctr" upright="1"/>
            <a:lstStyle/>
            <a:p>
              <a:pPr algn="ctr" rtl="0">
                <a:defRPr sz="1000"/>
              </a:pPr>
              <a:endParaRPr lang="ja-JP" altLang="en-US"/>
            </a:p>
          </xdr:txBody>
        </xdr:sp>
        <xdr:clientData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2.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EN101"/>
  <sheetViews>
    <sheetView showGridLines="0" tabSelected="1" zoomScale="85" zoomScaleNormal="85" zoomScaleSheetLayoutView="75" workbookViewId="0">
      <selection activeCell="T15" sqref="T15:U16"/>
    </sheetView>
  </sheetViews>
  <sheetFormatPr defaultColWidth="2.140625" defaultRowHeight="11.25" customHeight="1" x14ac:dyDescent="0.2"/>
  <cols>
    <col min="1" max="1" width="2.28515625" style="7" customWidth="1"/>
    <col min="2" max="73" width="2.140625" style="7" customWidth="1"/>
    <col min="74" max="74" width="2.42578125" style="10" customWidth="1"/>
    <col min="75" max="75" width="9.28515625" style="5" hidden="1" customWidth="1"/>
    <col min="76" max="76" width="7.5703125" style="5" hidden="1" customWidth="1"/>
    <col min="77" max="77" width="6" style="5" hidden="1" customWidth="1"/>
    <col min="78" max="79" width="6.5703125" style="5" hidden="1" customWidth="1"/>
    <col min="80" max="82" width="8.5703125" style="5" hidden="1" customWidth="1"/>
    <col min="83" max="83" width="7" style="7" hidden="1" customWidth="1"/>
    <col min="84" max="110" width="2.140625" style="7" hidden="1" customWidth="1"/>
    <col min="111" max="113" width="2.140625" style="7" customWidth="1"/>
    <col min="114" max="16384" width="2.140625" style="16"/>
  </cols>
  <sheetData>
    <row r="1" spans="1:143" ht="11.25" customHeight="1" x14ac:dyDescent="0.2">
      <c r="A1" s="232" t="s">
        <v>111</v>
      </c>
      <c r="B1" s="232"/>
      <c r="C1" s="232"/>
      <c r="D1" s="232"/>
      <c r="E1" s="232"/>
      <c r="F1" s="232"/>
      <c r="G1" s="232"/>
      <c r="H1" s="232"/>
      <c r="I1" s="232"/>
      <c r="J1" s="232"/>
      <c r="K1" s="232"/>
      <c r="L1" s="232"/>
      <c r="M1" s="232"/>
      <c r="N1" s="232"/>
      <c r="O1" s="232"/>
      <c r="P1" s="232"/>
      <c r="Q1" s="216"/>
      <c r="R1" s="216"/>
      <c r="S1" s="216"/>
      <c r="T1" s="256"/>
      <c r="U1" s="256"/>
      <c r="V1" s="256"/>
      <c r="W1" s="256"/>
      <c r="X1" s="256"/>
      <c r="Y1" s="256"/>
      <c r="Z1" s="256"/>
      <c r="AA1" s="15"/>
      <c r="AB1" s="278"/>
      <c r="AC1" s="279"/>
      <c r="AD1" s="279"/>
      <c r="AE1" s="279"/>
      <c r="AF1" s="279"/>
      <c r="AG1" s="279"/>
      <c r="AH1" s="279"/>
      <c r="AI1" s="279"/>
      <c r="AZ1" s="16"/>
      <c r="BV1" s="2" t="s">
        <v>5</v>
      </c>
      <c r="BX1" s="5">
        <f>IF(A1="プーリ見積依頼書",1,0)</f>
        <v>1</v>
      </c>
      <c r="CE1" s="196" t="s">
        <v>2</v>
      </c>
      <c r="CF1" s="196"/>
      <c r="CG1" s="196"/>
      <c r="CH1" s="196"/>
      <c r="CI1" s="196"/>
      <c r="CJ1" s="196"/>
      <c r="CK1" s="196"/>
      <c r="CL1" s="196"/>
      <c r="CM1" s="196"/>
      <c r="CN1" s="196"/>
      <c r="CO1" s="196" t="s">
        <v>3</v>
      </c>
      <c r="CP1" s="196"/>
      <c r="CQ1" s="196"/>
      <c r="CR1" s="196"/>
      <c r="CS1" s="196" t="s">
        <v>4</v>
      </c>
      <c r="CT1" s="196"/>
      <c r="CU1" s="196"/>
      <c r="CV1" s="196"/>
      <c r="CW1" s="196"/>
      <c r="CX1" s="196"/>
      <c r="CY1" s="196"/>
      <c r="CZ1" s="196"/>
      <c r="DA1" s="196"/>
      <c r="DB1" s="196"/>
      <c r="DC1" s="196" t="s">
        <v>3</v>
      </c>
      <c r="DD1" s="196"/>
      <c r="DE1" s="196"/>
      <c r="DF1" s="196"/>
    </row>
    <row r="2" spans="1:143" ht="11.25" customHeight="1" thickBot="1" x14ac:dyDescent="0.2">
      <c r="A2" s="233"/>
      <c r="B2" s="233"/>
      <c r="C2" s="233"/>
      <c r="D2" s="233"/>
      <c r="E2" s="233"/>
      <c r="F2" s="233"/>
      <c r="G2" s="233"/>
      <c r="H2" s="233"/>
      <c r="I2" s="233"/>
      <c r="J2" s="233"/>
      <c r="K2" s="233"/>
      <c r="L2" s="233"/>
      <c r="M2" s="233"/>
      <c r="N2" s="233"/>
      <c r="O2" s="233"/>
      <c r="P2" s="233"/>
      <c r="Q2" s="234"/>
      <c r="R2" s="234"/>
      <c r="S2" s="234"/>
      <c r="T2" s="257"/>
      <c r="U2" s="257"/>
      <c r="V2" s="257"/>
      <c r="W2" s="257"/>
      <c r="X2" s="257"/>
      <c r="Y2" s="257"/>
      <c r="Z2" s="257"/>
      <c r="AA2" s="15"/>
      <c r="AB2" s="279"/>
      <c r="AC2" s="279"/>
      <c r="AD2" s="279"/>
      <c r="AE2" s="279"/>
      <c r="AF2" s="279"/>
      <c r="AG2" s="279"/>
      <c r="AH2" s="279"/>
      <c r="AI2" s="279"/>
      <c r="AZ2" s="16"/>
      <c r="BA2" s="1"/>
      <c r="BB2" s="3" t="s">
        <v>7</v>
      </c>
      <c r="BC2" s="3"/>
      <c r="BD2" s="3"/>
      <c r="BE2" s="3" t="s">
        <v>8</v>
      </c>
      <c r="BF2" s="258"/>
      <c r="BG2" s="258"/>
      <c r="BH2" s="258"/>
      <c r="BI2" s="258"/>
      <c r="BJ2" s="258"/>
      <c r="BK2" s="4" t="s">
        <v>9</v>
      </c>
      <c r="BL2" s="17"/>
      <c r="BM2" s="17"/>
      <c r="BN2" s="258"/>
      <c r="BO2" s="258"/>
      <c r="BP2" s="258"/>
      <c r="BQ2" s="4" t="s">
        <v>10</v>
      </c>
      <c r="BR2" s="17"/>
      <c r="BS2" s="258"/>
      <c r="BT2" s="258"/>
      <c r="BU2" s="258"/>
      <c r="BV2" s="4" t="s">
        <v>11</v>
      </c>
      <c r="BX2" s="5">
        <f>IF(T1="(東京)",3,IF(T1="(名古屋)",2,IF(T1="(大阪)",1,0)))</f>
        <v>0</v>
      </c>
      <c r="CE2" s="196"/>
      <c r="CF2" s="196"/>
      <c r="CG2" s="196"/>
      <c r="CH2" s="196"/>
      <c r="CI2" s="196"/>
      <c r="CJ2" s="196"/>
      <c r="CK2" s="196"/>
      <c r="CL2" s="196"/>
      <c r="CM2" s="196"/>
      <c r="CN2" s="196"/>
      <c r="CO2" s="259">
        <v>1</v>
      </c>
      <c r="CP2" s="259"/>
      <c r="CQ2" s="259"/>
      <c r="CR2" s="259"/>
      <c r="CS2" s="196"/>
      <c r="CT2" s="196"/>
      <c r="CU2" s="196"/>
      <c r="CV2" s="196"/>
      <c r="CW2" s="196"/>
      <c r="CX2" s="196"/>
      <c r="CY2" s="196"/>
      <c r="CZ2" s="196"/>
      <c r="DA2" s="196"/>
      <c r="DB2" s="196"/>
      <c r="DC2" s="259">
        <v>0</v>
      </c>
      <c r="DD2" s="259"/>
      <c r="DE2" s="259"/>
      <c r="DF2" s="259"/>
    </row>
    <row r="3" spans="1:143" ht="11.25" customHeight="1" thickTop="1" x14ac:dyDescent="0.2">
      <c r="A3" s="14" t="s">
        <v>115</v>
      </c>
      <c r="AZ3" s="16"/>
      <c r="CE3" s="196" t="s">
        <v>6</v>
      </c>
      <c r="CF3" s="196"/>
      <c r="CG3" s="196"/>
      <c r="CH3" s="196"/>
      <c r="CI3" s="196"/>
      <c r="CJ3" s="196"/>
      <c r="CK3" s="196"/>
      <c r="CL3" s="196"/>
      <c r="CM3" s="196"/>
      <c r="CN3" s="196"/>
      <c r="CO3" s="280">
        <v>0.85</v>
      </c>
      <c r="CP3" s="281"/>
      <c r="CQ3" s="281"/>
      <c r="CR3" s="282"/>
      <c r="CS3" s="196"/>
      <c r="CT3" s="196"/>
      <c r="CU3" s="196"/>
      <c r="CV3" s="196"/>
      <c r="CW3" s="196"/>
      <c r="CX3" s="196"/>
      <c r="CY3" s="196"/>
      <c r="CZ3" s="196"/>
      <c r="DA3" s="196"/>
      <c r="DB3" s="196"/>
      <c r="DC3" s="259"/>
      <c r="DD3" s="259"/>
      <c r="DE3" s="259"/>
      <c r="DF3" s="259"/>
    </row>
    <row r="4" spans="1:143" ht="11.25" customHeight="1" x14ac:dyDescent="0.2">
      <c r="A4" s="249" t="s">
        <v>12</v>
      </c>
      <c r="B4" s="249"/>
      <c r="C4" s="249"/>
      <c r="D4" s="249"/>
      <c r="E4" s="249"/>
      <c r="F4" s="249"/>
      <c r="G4" s="249"/>
      <c r="H4" s="249"/>
      <c r="I4" s="249"/>
      <c r="J4" s="249"/>
      <c r="K4" s="249"/>
      <c r="L4" s="249"/>
      <c r="M4" s="249"/>
      <c r="N4" s="249"/>
      <c r="O4" s="249"/>
      <c r="P4" s="249"/>
      <c r="Q4" s="249"/>
      <c r="R4" s="249"/>
      <c r="S4" s="249"/>
      <c r="T4" s="237" t="s">
        <v>13</v>
      </c>
      <c r="U4" s="238"/>
      <c r="V4" s="238"/>
      <c r="W4" s="238"/>
      <c r="X4" s="239"/>
      <c r="Z4" s="249" t="s">
        <v>110</v>
      </c>
      <c r="AA4" s="249"/>
      <c r="AB4" s="249"/>
      <c r="AC4" s="249"/>
      <c r="AD4" s="249"/>
      <c r="AE4" s="249" t="s">
        <v>113</v>
      </c>
      <c r="AF4" s="249"/>
      <c r="AG4" s="249"/>
      <c r="AH4" s="249"/>
      <c r="AI4" s="249"/>
      <c r="AJ4" s="249" t="s">
        <v>109</v>
      </c>
      <c r="AK4" s="249"/>
      <c r="AL4" s="249"/>
      <c r="AM4" s="249"/>
      <c r="AN4" s="249"/>
      <c r="AZ4" s="16"/>
      <c r="BA4" s="275" t="s">
        <v>14</v>
      </c>
      <c r="BB4" s="276"/>
      <c r="BC4" s="276"/>
      <c r="BD4" s="276"/>
      <c r="BE4" s="276"/>
      <c r="BF4" s="276"/>
      <c r="BG4" s="276"/>
      <c r="BH4" s="276"/>
      <c r="BI4" s="276"/>
      <c r="BJ4" s="276"/>
      <c r="BK4" s="276"/>
      <c r="BL4" s="276"/>
      <c r="BM4" s="276"/>
      <c r="BN4" s="276"/>
      <c r="BO4" s="276"/>
      <c r="BP4" s="276"/>
      <c r="BQ4" s="276"/>
      <c r="BR4" s="276"/>
      <c r="BS4" s="276"/>
      <c r="BT4" s="276"/>
      <c r="BU4" s="276"/>
      <c r="BV4" s="277"/>
      <c r="CE4" s="196"/>
      <c r="CF4" s="196"/>
      <c r="CG4" s="196"/>
      <c r="CH4" s="196"/>
      <c r="CI4" s="196"/>
      <c r="CJ4" s="196"/>
      <c r="CK4" s="196"/>
      <c r="CL4" s="196"/>
      <c r="CM4" s="196"/>
      <c r="CN4" s="196"/>
      <c r="CO4" s="259"/>
      <c r="CP4" s="259"/>
      <c r="CQ4" s="259"/>
      <c r="CR4" s="259"/>
      <c r="CS4" s="196"/>
      <c r="CT4" s="196"/>
      <c r="CU4" s="196"/>
      <c r="CV4" s="196"/>
      <c r="CW4" s="196"/>
      <c r="CX4" s="196"/>
      <c r="CY4" s="196"/>
      <c r="CZ4" s="196"/>
      <c r="DA4" s="196"/>
      <c r="DB4" s="196"/>
      <c r="DC4" s="259"/>
      <c r="DD4" s="259"/>
      <c r="DE4" s="259"/>
      <c r="DF4" s="259"/>
    </row>
    <row r="5" spans="1:143" ht="11.25" customHeight="1" x14ac:dyDescent="0.2">
      <c r="A5" s="115">
        <v>2</v>
      </c>
      <c r="B5" s="115"/>
      <c r="C5" s="115"/>
      <c r="D5" s="74" t="s">
        <v>34</v>
      </c>
      <c r="E5" s="75"/>
      <c r="F5" s="75"/>
      <c r="G5" s="75"/>
      <c r="H5" s="75"/>
      <c r="I5" s="75"/>
      <c r="J5" s="75"/>
      <c r="K5" s="75"/>
      <c r="L5" s="75"/>
      <c r="M5" s="75"/>
      <c r="N5" s="75"/>
      <c r="O5" s="75"/>
      <c r="P5" s="75"/>
      <c r="Q5" s="75"/>
      <c r="R5" s="75"/>
      <c r="S5" s="76"/>
      <c r="T5" s="240"/>
      <c r="U5" s="241"/>
      <c r="V5" s="241"/>
      <c r="W5" s="241"/>
      <c r="X5" s="242"/>
      <c r="Z5" s="212"/>
      <c r="AA5" s="213"/>
      <c r="AB5" s="213"/>
      <c r="AC5" s="213"/>
      <c r="AD5" s="214"/>
      <c r="AE5" s="212"/>
      <c r="AF5" s="213"/>
      <c r="AG5" s="213"/>
      <c r="AH5" s="213"/>
      <c r="AI5" s="214"/>
      <c r="AJ5" s="212"/>
      <c r="AK5" s="213"/>
      <c r="AL5" s="213"/>
      <c r="AM5" s="213"/>
      <c r="AN5" s="214"/>
      <c r="AZ5" s="16"/>
      <c r="BA5" s="235" t="s">
        <v>31</v>
      </c>
      <c r="BB5" s="235"/>
      <c r="BC5" s="235"/>
      <c r="BD5" s="235"/>
      <c r="BE5" s="235"/>
      <c r="BF5" s="235"/>
      <c r="BG5" s="235"/>
      <c r="BH5" s="235"/>
      <c r="BI5" s="236"/>
      <c r="BJ5" s="236"/>
      <c r="BK5" s="236"/>
      <c r="BL5" s="236"/>
      <c r="BM5" s="236"/>
      <c r="BN5" s="236"/>
      <c r="BO5" s="236"/>
      <c r="BP5" s="236"/>
      <c r="BQ5" s="236"/>
      <c r="BR5" s="236"/>
      <c r="BS5" s="236"/>
      <c r="BT5" s="236"/>
      <c r="BU5" s="236"/>
      <c r="BV5" s="236"/>
      <c r="CE5" s="196"/>
      <c r="CF5" s="196"/>
      <c r="CG5" s="196"/>
      <c r="CH5" s="196"/>
      <c r="CI5" s="196"/>
      <c r="CJ5" s="196"/>
      <c r="CK5" s="196"/>
      <c r="CL5" s="196"/>
      <c r="CM5" s="196"/>
      <c r="CN5" s="196"/>
      <c r="CO5" s="259"/>
      <c r="CP5" s="259"/>
      <c r="CQ5" s="259"/>
      <c r="CR5" s="259"/>
      <c r="CS5" s="196"/>
      <c r="CT5" s="196"/>
      <c r="CU5" s="196"/>
      <c r="CV5" s="196"/>
      <c r="CW5" s="196"/>
      <c r="CX5" s="196"/>
      <c r="CY5" s="196"/>
      <c r="CZ5" s="196"/>
      <c r="DA5" s="196"/>
      <c r="DB5" s="196"/>
      <c r="DC5" s="259"/>
      <c r="DD5" s="259"/>
      <c r="DE5" s="259"/>
      <c r="DF5" s="259"/>
    </row>
    <row r="6" spans="1:143" ht="11.25" customHeight="1" x14ac:dyDescent="0.2">
      <c r="A6" s="115"/>
      <c r="B6" s="115"/>
      <c r="C6" s="115"/>
      <c r="D6" s="77"/>
      <c r="E6" s="78"/>
      <c r="F6" s="78"/>
      <c r="G6" s="78"/>
      <c r="H6" s="78"/>
      <c r="I6" s="78"/>
      <c r="J6" s="78"/>
      <c r="K6" s="78"/>
      <c r="L6" s="78"/>
      <c r="M6" s="78"/>
      <c r="N6" s="78"/>
      <c r="O6" s="78"/>
      <c r="P6" s="78"/>
      <c r="Q6" s="78"/>
      <c r="R6" s="78"/>
      <c r="S6" s="79"/>
      <c r="T6" s="243"/>
      <c r="U6" s="244"/>
      <c r="V6" s="244"/>
      <c r="W6" s="244"/>
      <c r="X6" s="245"/>
      <c r="Y6" s="7" t="s">
        <v>99</v>
      </c>
      <c r="Z6" s="215"/>
      <c r="AA6" s="216"/>
      <c r="AB6" s="216"/>
      <c r="AC6" s="216"/>
      <c r="AD6" s="217"/>
      <c r="AE6" s="215"/>
      <c r="AF6" s="216"/>
      <c r="AG6" s="216"/>
      <c r="AH6" s="216"/>
      <c r="AI6" s="217"/>
      <c r="AJ6" s="215"/>
      <c r="AK6" s="216"/>
      <c r="AL6" s="216"/>
      <c r="AM6" s="216"/>
      <c r="AN6" s="217"/>
      <c r="AP6" s="51"/>
      <c r="AQ6" s="51"/>
      <c r="AR6" s="51"/>
      <c r="AS6" s="51"/>
      <c r="AT6" s="51"/>
      <c r="AU6" s="51"/>
      <c r="AV6" s="51"/>
      <c r="AW6" s="51"/>
      <c r="AX6" s="51"/>
      <c r="AY6" s="51"/>
      <c r="AZ6" s="18"/>
      <c r="BA6" s="235"/>
      <c r="BB6" s="235"/>
      <c r="BC6" s="235"/>
      <c r="BD6" s="235"/>
      <c r="BE6" s="235"/>
      <c r="BF6" s="235"/>
      <c r="BG6" s="235"/>
      <c r="BH6" s="235"/>
      <c r="BI6" s="236"/>
      <c r="BJ6" s="236"/>
      <c r="BK6" s="236"/>
      <c r="BL6" s="236"/>
      <c r="BM6" s="236"/>
      <c r="BN6" s="236"/>
      <c r="BO6" s="236"/>
      <c r="BP6" s="236"/>
      <c r="BQ6" s="236"/>
      <c r="BR6" s="236"/>
      <c r="BS6" s="236"/>
      <c r="BT6" s="236"/>
      <c r="BU6" s="236"/>
      <c r="BV6" s="236"/>
      <c r="CE6" s="196"/>
      <c r="CF6" s="196"/>
      <c r="CG6" s="196"/>
      <c r="CH6" s="196"/>
      <c r="CI6" s="196"/>
      <c r="CJ6" s="196"/>
      <c r="CK6" s="196"/>
      <c r="CL6" s="196"/>
      <c r="CM6" s="196"/>
      <c r="CN6" s="196"/>
      <c r="CO6" s="259"/>
      <c r="CP6" s="259"/>
      <c r="CQ6" s="259"/>
      <c r="CR6" s="259"/>
      <c r="CS6" s="196"/>
      <c r="CT6" s="196"/>
      <c r="CU6" s="196"/>
      <c r="CV6" s="196"/>
      <c r="CW6" s="196"/>
      <c r="CX6" s="196"/>
      <c r="CY6" s="196"/>
      <c r="CZ6" s="196"/>
      <c r="DA6" s="196"/>
      <c r="DB6" s="196"/>
      <c r="DC6" s="259"/>
      <c r="DD6" s="259"/>
      <c r="DE6" s="259"/>
      <c r="DF6" s="259"/>
    </row>
    <row r="7" spans="1:143" ht="11.25" customHeight="1" x14ac:dyDescent="0.2">
      <c r="A7" s="115"/>
      <c r="B7" s="115"/>
      <c r="C7" s="115"/>
      <c r="D7" s="77"/>
      <c r="E7" s="78"/>
      <c r="F7" s="78"/>
      <c r="G7" s="78"/>
      <c r="H7" s="78"/>
      <c r="I7" s="78"/>
      <c r="J7" s="78"/>
      <c r="K7" s="78"/>
      <c r="L7" s="78"/>
      <c r="M7" s="78"/>
      <c r="N7" s="78"/>
      <c r="O7" s="78"/>
      <c r="P7" s="78"/>
      <c r="Q7" s="78"/>
      <c r="R7" s="78"/>
      <c r="S7" s="79"/>
      <c r="T7" s="243"/>
      <c r="U7" s="244"/>
      <c r="V7" s="244"/>
      <c r="W7" s="244"/>
      <c r="X7" s="245"/>
      <c r="Z7" s="215"/>
      <c r="AA7" s="216"/>
      <c r="AB7" s="216"/>
      <c r="AC7" s="216"/>
      <c r="AD7" s="217"/>
      <c r="AE7" s="215"/>
      <c r="AF7" s="216"/>
      <c r="AG7" s="216"/>
      <c r="AH7" s="216"/>
      <c r="AI7" s="217"/>
      <c r="AJ7" s="215"/>
      <c r="AK7" s="216"/>
      <c r="AL7" s="216"/>
      <c r="AM7" s="216"/>
      <c r="AN7" s="217"/>
      <c r="AO7" s="52"/>
      <c r="AP7" s="52"/>
      <c r="AQ7" s="52"/>
      <c r="AR7" s="52"/>
      <c r="AS7" s="52"/>
      <c r="AT7" s="52"/>
      <c r="AU7" s="52"/>
      <c r="AV7" s="52"/>
      <c r="AW7" s="52"/>
      <c r="AX7" s="52"/>
      <c r="AY7" s="52"/>
      <c r="AZ7" s="16"/>
      <c r="BA7" s="269" t="s">
        <v>17</v>
      </c>
      <c r="BB7" s="270"/>
      <c r="BC7" s="260"/>
      <c r="BD7" s="261"/>
      <c r="BE7" s="261"/>
      <c r="BF7" s="261"/>
      <c r="BG7" s="261"/>
      <c r="BH7" s="261"/>
      <c r="BI7" s="261"/>
      <c r="BJ7" s="261"/>
      <c r="BK7" s="261"/>
      <c r="BL7" s="261"/>
      <c r="BM7" s="261"/>
      <c r="BN7" s="261"/>
      <c r="BO7" s="261"/>
      <c r="BP7" s="261"/>
      <c r="BQ7" s="261"/>
      <c r="BR7" s="261"/>
      <c r="BS7" s="261"/>
      <c r="BT7" s="261"/>
      <c r="BU7" s="261"/>
      <c r="BV7" s="262"/>
      <c r="CE7" s="196"/>
      <c r="CF7" s="196"/>
      <c r="CG7" s="196"/>
      <c r="CH7" s="196"/>
      <c r="CI7" s="196"/>
      <c r="CJ7" s="196"/>
      <c r="CK7" s="196"/>
      <c r="CL7" s="196"/>
      <c r="CM7" s="196"/>
      <c r="CN7" s="196"/>
      <c r="CO7" s="259"/>
      <c r="CP7" s="259"/>
      <c r="CQ7" s="259"/>
      <c r="CR7" s="259"/>
      <c r="CS7" s="196"/>
      <c r="CT7" s="196"/>
      <c r="CU7" s="196"/>
      <c r="CV7" s="196"/>
      <c r="CW7" s="196"/>
      <c r="CX7" s="196"/>
      <c r="CY7" s="196"/>
      <c r="CZ7" s="196"/>
      <c r="DA7" s="196"/>
      <c r="DB7" s="196"/>
      <c r="DC7" s="259"/>
      <c r="DD7" s="259"/>
      <c r="DE7" s="259"/>
      <c r="DF7" s="259"/>
      <c r="EG7" s="12"/>
      <c r="EH7" s="12"/>
      <c r="EJ7" s="12"/>
      <c r="EK7" s="12"/>
      <c r="EL7" s="12"/>
      <c r="EM7" s="12"/>
    </row>
    <row r="8" spans="1:143" ht="11.25" customHeight="1" thickBot="1" x14ac:dyDescent="0.25">
      <c r="A8" s="115"/>
      <c r="B8" s="115"/>
      <c r="C8" s="115"/>
      <c r="D8" s="80"/>
      <c r="E8" s="81"/>
      <c r="F8" s="81"/>
      <c r="G8" s="81"/>
      <c r="H8" s="81"/>
      <c r="I8" s="81"/>
      <c r="J8" s="81"/>
      <c r="K8" s="81"/>
      <c r="L8" s="81"/>
      <c r="M8" s="81"/>
      <c r="N8" s="81"/>
      <c r="O8" s="81"/>
      <c r="P8" s="81"/>
      <c r="Q8" s="81"/>
      <c r="R8" s="81"/>
      <c r="S8" s="82"/>
      <c r="T8" s="246"/>
      <c r="U8" s="247"/>
      <c r="V8" s="247"/>
      <c r="W8" s="247"/>
      <c r="X8" s="248"/>
      <c r="Z8" s="218"/>
      <c r="AA8" s="219"/>
      <c r="AB8" s="219"/>
      <c r="AC8" s="219"/>
      <c r="AD8" s="220"/>
      <c r="AE8" s="218"/>
      <c r="AF8" s="219"/>
      <c r="AG8" s="219"/>
      <c r="AH8" s="219"/>
      <c r="AI8" s="220"/>
      <c r="AJ8" s="218"/>
      <c r="AK8" s="219"/>
      <c r="AL8" s="219"/>
      <c r="AM8" s="219"/>
      <c r="AN8" s="220"/>
      <c r="AO8" s="35"/>
      <c r="AP8" s="53" t="s">
        <v>112</v>
      </c>
      <c r="AQ8" s="53"/>
      <c r="AR8" s="53"/>
      <c r="AS8" s="53"/>
      <c r="AT8" s="53"/>
      <c r="AU8" s="53"/>
      <c r="AV8" s="53"/>
      <c r="AW8" s="53"/>
      <c r="AX8" s="53"/>
      <c r="AY8" s="53"/>
      <c r="AZ8" s="19"/>
      <c r="BA8" s="271"/>
      <c r="BB8" s="272"/>
      <c r="BC8" s="263"/>
      <c r="BD8" s="264"/>
      <c r="BE8" s="264"/>
      <c r="BF8" s="264"/>
      <c r="BG8" s="264"/>
      <c r="BH8" s="264"/>
      <c r="BI8" s="264"/>
      <c r="BJ8" s="264"/>
      <c r="BK8" s="264"/>
      <c r="BL8" s="264"/>
      <c r="BM8" s="264"/>
      <c r="BN8" s="264"/>
      <c r="BO8" s="264"/>
      <c r="BP8" s="264"/>
      <c r="BQ8" s="264"/>
      <c r="BR8" s="264"/>
      <c r="BS8" s="264"/>
      <c r="BT8" s="264"/>
      <c r="BU8" s="264"/>
      <c r="BV8" s="265"/>
      <c r="CE8" s="196"/>
      <c r="CF8" s="196"/>
      <c r="CG8" s="196"/>
      <c r="CH8" s="196"/>
      <c r="CI8" s="196"/>
      <c r="CJ8" s="196"/>
      <c r="CK8" s="196"/>
      <c r="CL8" s="196"/>
      <c r="CM8" s="196"/>
      <c r="CN8" s="196"/>
      <c r="CO8" s="259"/>
      <c r="CP8" s="259"/>
      <c r="CQ8" s="259"/>
      <c r="CR8" s="259"/>
      <c r="CS8" s="196"/>
      <c r="CT8" s="196"/>
      <c r="CU8" s="196"/>
      <c r="CV8" s="196"/>
      <c r="CW8" s="196"/>
      <c r="CX8" s="196"/>
      <c r="CY8" s="196"/>
      <c r="CZ8" s="196"/>
      <c r="DA8" s="196"/>
      <c r="DB8" s="196"/>
      <c r="DC8" s="259"/>
      <c r="DD8" s="259"/>
      <c r="DE8" s="259"/>
      <c r="DF8" s="259"/>
      <c r="EF8" s="46"/>
      <c r="EG8" s="46"/>
      <c r="EH8" s="46"/>
      <c r="EJ8" s="47"/>
      <c r="EK8" s="47"/>
      <c r="EL8" s="47"/>
      <c r="EM8" s="47"/>
    </row>
    <row r="9" spans="1:143" ht="11.25" customHeight="1" thickTop="1" x14ac:dyDescent="0.2">
      <c r="AF9" s="7" t="s">
        <v>114</v>
      </c>
      <c r="AZ9" s="19"/>
      <c r="BA9" s="271"/>
      <c r="BB9" s="272"/>
      <c r="BC9" s="263"/>
      <c r="BD9" s="264"/>
      <c r="BE9" s="264"/>
      <c r="BF9" s="264"/>
      <c r="BG9" s="264"/>
      <c r="BH9" s="264"/>
      <c r="BI9" s="264"/>
      <c r="BJ9" s="264"/>
      <c r="BK9" s="264"/>
      <c r="BL9" s="264"/>
      <c r="BM9" s="264"/>
      <c r="BN9" s="264"/>
      <c r="BO9" s="264"/>
      <c r="BP9" s="264"/>
      <c r="BQ9" s="264"/>
      <c r="BR9" s="264"/>
      <c r="BS9" s="264"/>
      <c r="BT9" s="264"/>
      <c r="BU9" s="264"/>
      <c r="BV9" s="265"/>
      <c r="CE9" s="196"/>
      <c r="CF9" s="196"/>
      <c r="CG9" s="196"/>
      <c r="CH9" s="196"/>
      <c r="CI9" s="196"/>
      <c r="CJ9" s="196"/>
      <c r="CK9" s="196"/>
      <c r="CL9" s="196"/>
      <c r="CM9" s="196"/>
      <c r="CN9" s="196"/>
      <c r="CO9" s="259"/>
      <c r="CP9" s="259"/>
      <c r="CQ9" s="259"/>
      <c r="CR9" s="259"/>
      <c r="CS9" s="196"/>
      <c r="CT9" s="196"/>
      <c r="CU9" s="196"/>
      <c r="CV9" s="196"/>
      <c r="CW9" s="196"/>
      <c r="CX9" s="196"/>
      <c r="CY9" s="196"/>
      <c r="CZ9" s="196"/>
      <c r="DA9" s="196"/>
      <c r="DB9" s="196"/>
      <c r="DC9" s="259"/>
      <c r="DD9" s="259"/>
      <c r="DE9" s="259"/>
      <c r="DF9" s="259"/>
      <c r="EF9" s="46"/>
      <c r="EG9" s="46"/>
      <c r="EH9" s="46"/>
      <c r="EJ9" s="47"/>
      <c r="EK9" s="47"/>
      <c r="EL9" s="47"/>
      <c r="EM9" s="47"/>
    </row>
    <row r="10" spans="1:143" ht="11.25" customHeight="1" x14ac:dyDescent="0.2">
      <c r="A10" s="99" t="s">
        <v>16</v>
      </c>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1"/>
      <c r="AZ10" s="19"/>
      <c r="BA10" s="271"/>
      <c r="BB10" s="272"/>
      <c r="BC10" s="263"/>
      <c r="BD10" s="264"/>
      <c r="BE10" s="264"/>
      <c r="BF10" s="264"/>
      <c r="BG10" s="264"/>
      <c r="BH10" s="264"/>
      <c r="BI10" s="264"/>
      <c r="BJ10" s="264"/>
      <c r="BK10" s="264"/>
      <c r="BL10" s="264"/>
      <c r="BM10" s="264"/>
      <c r="BN10" s="264"/>
      <c r="BO10" s="264"/>
      <c r="BP10" s="264"/>
      <c r="BQ10" s="264"/>
      <c r="BR10" s="264"/>
      <c r="BS10" s="264"/>
      <c r="BT10" s="264"/>
      <c r="BU10" s="264"/>
      <c r="BV10" s="265"/>
      <c r="CE10" s="196"/>
      <c r="CF10" s="196"/>
      <c r="CG10" s="196"/>
      <c r="CH10" s="196"/>
      <c r="CI10" s="196"/>
      <c r="CJ10" s="196"/>
      <c r="CK10" s="196"/>
      <c r="CL10" s="196"/>
      <c r="CM10" s="196"/>
      <c r="CN10" s="196"/>
      <c r="CO10" s="259"/>
      <c r="CP10" s="259"/>
      <c r="CQ10" s="259"/>
      <c r="CR10" s="259"/>
      <c r="CS10" s="196"/>
      <c r="CT10" s="196"/>
      <c r="CU10" s="196"/>
      <c r="CV10" s="196"/>
      <c r="CW10" s="196"/>
      <c r="CX10" s="196"/>
      <c r="CY10" s="196"/>
      <c r="CZ10" s="196"/>
      <c r="DA10" s="196"/>
      <c r="DB10" s="196"/>
      <c r="DC10" s="259"/>
      <c r="DD10" s="259"/>
      <c r="DE10" s="259"/>
      <c r="DF10" s="259"/>
      <c r="EF10" s="46"/>
      <c r="EG10" s="46"/>
      <c r="EH10" s="46"/>
      <c r="EJ10" s="47"/>
      <c r="EK10" s="47"/>
      <c r="EL10" s="47"/>
      <c r="EM10" s="47"/>
    </row>
    <row r="11" spans="1:143" ht="11.25" customHeight="1" x14ac:dyDescent="0.2">
      <c r="A11" s="90" t="s">
        <v>18</v>
      </c>
      <c r="B11" s="91"/>
      <c r="C11" s="91"/>
      <c r="D11" s="91"/>
      <c r="E11" s="91"/>
      <c r="F11" s="91"/>
      <c r="G11" s="91"/>
      <c r="H11" s="91"/>
      <c r="I11" s="91"/>
      <c r="J11" s="92"/>
      <c r="K11" s="116" t="s">
        <v>19</v>
      </c>
      <c r="L11" s="116"/>
      <c r="M11" s="116"/>
      <c r="N11" s="116"/>
      <c r="O11" s="116"/>
      <c r="P11" s="116"/>
      <c r="Q11" s="116"/>
      <c r="R11" s="116"/>
      <c r="S11" s="116"/>
      <c r="T11" s="116" t="s">
        <v>20</v>
      </c>
      <c r="U11" s="116"/>
      <c r="V11" s="116"/>
      <c r="W11" s="116"/>
      <c r="X11" s="116"/>
      <c r="Y11" s="116"/>
      <c r="Z11" s="116"/>
      <c r="AA11" s="116"/>
      <c r="AB11" s="221" t="s">
        <v>101</v>
      </c>
      <c r="AC11" s="221"/>
      <c r="AD11" s="221"/>
      <c r="AE11" s="221"/>
      <c r="AF11" s="221"/>
      <c r="AG11" s="221"/>
      <c r="AH11" s="221"/>
      <c r="AI11" s="221"/>
      <c r="AJ11" s="221"/>
      <c r="AK11" s="221"/>
      <c r="AL11" s="221"/>
      <c r="AM11" s="221"/>
      <c r="AN11" s="221"/>
      <c r="AO11" s="221"/>
      <c r="AP11" s="221"/>
      <c r="AQ11" s="221"/>
      <c r="AR11" s="221"/>
      <c r="AS11" s="221"/>
      <c r="AT11" s="221"/>
      <c r="AU11" s="221"/>
      <c r="AV11" s="221"/>
      <c r="AW11" s="221"/>
      <c r="AX11" s="221"/>
      <c r="AY11" s="221"/>
      <c r="AZ11" s="19"/>
      <c r="BA11" s="271"/>
      <c r="BB11" s="272"/>
      <c r="BC11" s="263"/>
      <c r="BD11" s="264"/>
      <c r="BE11" s="264"/>
      <c r="BF11" s="264"/>
      <c r="BG11" s="264"/>
      <c r="BH11" s="264"/>
      <c r="BI11" s="264"/>
      <c r="BJ11" s="264"/>
      <c r="BK11" s="264"/>
      <c r="BL11" s="264"/>
      <c r="BM11" s="264"/>
      <c r="BN11" s="264"/>
      <c r="BO11" s="264"/>
      <c r="BP11" s="264"/>
      <c r="BQ11" s="264"/>
      <c r="BR11" s="264"/>
      <c r="BS11" s="264"/>
      <c r="BT11" s="264"/>
      <c r="BU11" s="264"/>
      <c r="BV11" s="265"/>
      <c r="CE11" s="196"/>
      <c r="CF11" s="196"/>
      <c r="CG11" s="196"/>
      <c r="CH11" s="196"/>
      <c r="CI11" s="196"/>
      <c r="CJ11" s="196"/>
      <c r="CK11" s="196"/>
      <c r="CL11" s="196"/>
      <c r="CM11" s="196"/>
      <c r="CN11" s="196"/>
      <c r="CO11" s="259"/>
      <c r="CP11" s="259"/>
      <c r="CQ11" s="259"/>
      <c r="CR11" s="259"/>
      <c r="CS11" s="196"/>
      <c r="CT11" s="196"/>
      <c r="CU11" s="196"/>
      <c r="CV11" s="196"/>
      <c r="CW11" s="196"/>
      <c r="CX11" s="196"/>
      <c r="CY11" s="196"/>
      <c r="CZ11" s="196"/>
      <c r="DA11" s="196"/>
      <c r="DB11" s="196"/>
      <c r="DC11" s="259"/>
      <c r="DD11" s="259"/>
      <c r="DE11" s="259"/>
      <c r="DF11" s="259"/>
      <c r="EF11" s="46"/>
      <c r="EG11" s="46"/>
      <c r="EH11" s="46"/>
      <c r="EJ11" s="47"/>
      <c r="EK11" s="47"/>
      <c r="EL11" s="47"/>
      <c r="EM11" s="47"/>
    </row>
    <row r="12" spans="1:143" ht="11.25" customHeight="1" x14ac:dyDescent="0.2">
      <c r="A12" s="84"/>
      <c r="B12" s="85"/>
      <c r="C12" s="85"/>
      <c r="D12" s="85"/>
      <c r="E12" s="85"/>
      <c r="F12" s="85"/>
      <c r="G12" s="85"/>
      <c r="H12" s="85"/>
      <c r="I12" s="85"/>
      <c r="J12" s="86"/>
      <c r="K12" s="250"/>
      <c r="L12" s="251"/>
      <c r="M12" s="251"/>
      <c r="N12" s="251"/>
      <c r="O12" s="251"/>
      <c r="P12" s="251"/>
      <c r="Q12" s="251"/>
      <c r="R12" s="251"/>
      <c r="S12" s="252"/>
      <c r="T12" s="117"/>
      <c r="U12" s="118"/>
      <c r="V12" s="20" t="s">
        <v>35</v>
      </c>
      <c r="W12" s="21"/>
      <c r="X12" s="21"/>
      <c r="Y12" s="21"/>
      <c r="Z12" s="21"/>
      <c r="AA12" s="22"/>
      <c r="AB12" s="222"/>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c r="AY12" s="224"/>
      <c r="AZ12" s="12"/>
      <c r="BA12" s="271"/>
      <c r="BB12" s="272"/>
      <c r="BC12" s="263"/>
      <c r="BD12" s="264"/>
      <c r="BE12" s="264"/>
      <c r="BF12" s="264"/>
      <c r="BG12" s="264"/>
      <c r="BH12" s="264"/>
      <c r="BI12" s="264"/>
      <c r="BJ12" s="264"/>
      <c r="BK12" s="264"/>
      <c r="BL12" s="264"/>
      <c r="BM12" s="264"/>
      <c r="BN12" s="264"/>
      <c r="BO12" s="264"/>
      <c r="BP12" s="264"/>
      <c r="BQ12" s="264"/>
      <c r="BR12" s="264"/>
      <c r="BS12" s="264"/>
      <c r="BT12" s="264"/>
      <c r="BU12" s="264"/>
      <c r="BV12" s="265"/>
      <c r="BW12" s="5" t="s">
        <v>15</v>
      </c>
      <c r="BX12" s="5" t="s">
        <v>25</v>
      </c>
      <c r="BY12" s="5" t="s">
        <v>36</v>
      </c>
      <c r="BZ12" s="5" t="s">
        <v>37</v>
      </c>
      <c r="CA12" s="5" t="s">
        <v>38</v>
      </c>
      <c r="CB12" s="5" t="s">
        <v>39</v>
      </c>
      <c r="CC12" s="5" t="s">
        <v>40</v>
      </c>
      <c r="CD12" s="5" t="s">
        <v>41</v>
      </c>
      <c r="CE12" s="283"/>
      <c r="CF12" s="284"/>
      <c r="CG12" s="284"/>
      <c r="CH12" s="284"/>
      <c r="CI12" s="284"/>
      <c r="CJ12" s="284"/>
      <c r="CK12" s="284"/>
      <c r="CL12" s="284"/>
      <c r="CM12" s="284"/>
      <c r="CN12" s="285"/>
      <c r="CO12" s="280"/>
      <c r="CP12" s="281"/>
      <c r="CQ12" s="281"/>
      <c r="CR12" s="282"/>
      <c r="CS12" s="283"/>
      <c r="CT12" s="284"/>
      <c r="CU12" s="284"/>
      <c r="CV12" s="284"/>
      <c r="CW12" s="284"/>
      <c r="CX12" s="284"/>
      <c r="CY12" s="284"/>
      <c r="CZ12" s="284"/>
      <c r="DA12" s="284"/>
      <c r="DB12" s="285"/>
      <c r="DC12" s="280"/>
      <c r="DD12" s="281"/>
      <c r="DE12" s="281"/>
      <c r="DF12" s="282"/>
    </row>
    <row r="13" spans="1:143" ht="11.25" customHeight="1" x14ac:dyDescent="0.2">
      <c r="A13" s="87"/>
      <c r="B13" s="88"/>
      <c r="C13" s="88"/>
      <c r="D13" s="88"/>
      <c r="E13" s="88"/>
      <c r="F13" s="88"/>
      <c r="G13" s="88"/>
      <c r="H13" s="88"/>
      <c r="I13" s="88"/>
      <c r="J13" s="89"/>
      <c r="K13" s="253"/>
      <c r="L13" s="254"/>
      <c r="M13" s="254"/>
      <c r="N13" s="254"/>
      <c r="O13" s="254"/>
      <c r="P13" s="254"/>
      <c r="Q13" s="254"/>
      <c r="R13" s="254"/>
      <c r="S13" s="255"/>
      <c r="T13" s="119"/>
      <c r="U13" s="120"/>
      <c r="V13" s="23" t="s">
        <v>42</v>
      </c>
      <c r="W13" s="24"/>
      <c r="X13" s="24"/>
      <c r="Y13" s="24"/>
      <c r="Z13" s="24"/>
      <c r="AA13" s="25"/>
      <c r="AB13" s="225"/>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c r="AY13" s="227"/>
      <c r="AZ13" s="8"/>
      <c r="BA13" s="271"/>
      <c r="BB13" s="272"/>
      <c r="BC13" s="263"/>
      <c r="BD13" s="264"/>
      <c r="BE13" s="264"/>
      <c r="BF13" s="264"/>
      <c r="BG13" s="264"/>
      <c r="BH13" s="264"/>
      <c r="BI13" s="264"/>
      <c r="BJ13" s="264"/>
      <c r="BK13" s="264"/>
      <c r="BL13" s="264"/>
      <c r="BM13" s="264"/>
      <c r="BN13" s="264"/>
      <c r="BO13" s="264"/>
      <c r="BP13" s="264"/>
      <c r="BQ13" s="264"/>
      <c r="BR13" s="264"/>
      <c r="BS13" s="264"/>
      <c r="BT13" s="264"/>
      <c r="BU13" s="264"/>
      <c r="BV13" s="265"/>
      <c r="BW13" s="5" t="s">
        <v>43</v>
      </c>
      <c r="BX13" s="5">
        <v>500</v>
      </c>
      <c r="BY13" s="5">
        <v>350</v>
      </c>
      <c r="BZ13" s="5">
        <v>300</v>
      </c>
      <c r="CA13" s="26">
        <v>250</v>
      </c>
      <c r="CB13" s="26">
        <v>200</v>
      </c>
      <c r="CC13" s="26">
        <v>150</v>
      </c>
      <c r="CD13" s="26">
        <v>100</v>
      </c>
      <c r="CE13" s="196"/>
      <c r="CF13" s="196"/>
      <c r="CG13" s="196"/>
      <c r="CH13" s="196"/>
      <c r="CI13" s="196"/>
      <c r="CJ13" s="196"/>
      <c r="CK13" s="196"/>
      <c r="CL13" s="196"/>
      <c r="CM13" s="196"/>
      <c r="CN13" s="196"/>
      <c r="CO13" s="259"/>
      <c r="CP13" s="259"/>
      <c r="CQ13" s="259"/>
      <c r="CR13" s="259"/>
      <c r="CS13" s="196"/>
      <c r="CT13" s="196"/>
      <c r="CU13" s="196"/>
      <c r="CV13" s="196"/>
      <c r="CW13" s="196"/>
      <c r="CX13" s="196"/>
      <c r="CY13" s="196"/>
      <c r="CZ13" s="196"/>
      <c r="DA13" s="196"/>
      <c r="DB13" s="196"/>
      <c r="DC13" s="259"/>
      <c r="DD13" s="259"/>
      <c r="DE13" s="259"/>
      <c r="DF13" s="259"/>
    </row>
    <row r="14" spans="1:143" ht="11.25" customHeight="1" x14ac:dyDescent="0.2">
      <c r="A14" s="116" t="s">
        <v>44</v>
      </c>
      <c r="B14" s="116"/>
      <c r="C14" s="116"/>
      <c r="D14" s="116"/>
      <c r="E14" s="116"/>
      <c r="F14" s="116"/>
      <c r="G14" s="116"/>
      <c r="H14" s="116"/>
      <c r="I14" s="116"/>
      <c r="J14" s="116"/>
      <c r="K14" s="116" t="s">
        <v>21</v>
      </c>
      <c r="L14" s="116"/>
      <c r="M14" s="116"/>
      <c r="N14" s="116"/>
      <c r="O14" s="116"/>
      <c r="P14" s="116"/>
      <c r="Q14" s="116"/>
      <c r="R14" s="116"/>
      <c r="S14" s="116"/>
      <c r="T14" s="90" t="s">
        <v>138</v>
      </c>
      <c r="U14" s="91"/>
      <c r="V14" s="91"/>
      <c r="W14" s="91"/>
      <c r="X14" s="91"/>
      <c r="Y14" s="91"/>
      <c r="Z14" s="91"/>
      <c r="AA14" s="92"/>
      <c r="AB14" s="225"/>
      <c r="AC14" s="226"/>
      <c r="AD14" s="226"/>
      <c r="AE14" s="226"/>
      <c r="AF14" s="226"/>
      <c r="AG14" s="226"/>
      <c r="AH14" s="226"/>
      <c r="AI14" s="226"/>
      <c r="AJ14" s="226"/>
      <c r="AK14" s="226"/>
      <c r="AL14" s="226"/>
      <c r="AM14" s="226"/>
      <c r="AN14" s="226"/>
      <c r="AO14" s="226"/>
      <c r="AP14" s="226"/>
      <c r="AQ14" s="226"/>
      <c r="AR14" s="226"/>
      <c r="AS14" s="226"/>
      <c r="AT14" s="226"/>
      <c r="AU14" s="226"/>
      <c r="AV14" s="226"/>
      <c r="AW14" s="226"/>
      <c r="AX14" s="226"/>
      <c r="AY14" s="227"/>
      <c r="BA14" s="271"/>
      <c r="BB14" s="272"/>
      <c r="BC14" s="263"/>
      <c r="BD14" s="264"/>
      <c r="BE14" s="264"/>
      <c r="BF14" s="264"/>
      <c r="BG14" s="264"/>
      <c r="BH14" s="264"/>
      <c r="BI14" s="264"/>
      <c r="BJ14" s="264"/>
      <c r="BK14" s="264"/>
      <c r="BL14" s="264"/>
      <c r="BM14" s="264"/>
      <c r="BN14" s="264"/>
      <c r="BO14" s="264"/>
      <c r="BP14" s="264"/>
      <c r="BQ14" s="264"/>
      <c r="BR14" s="264"/>
      <c r="BS14" s="264"/>
      <c r="BT14" s="264"/>
      <c r="BU14" s="264"/>
      <c r="BV14" s="265"/>
      <c r="BW14" s="5" t="s">
        <v>45</v>
      </c>
      <c r="BX14" s="5">
        <v>500</v>
      </c>
      <c r="BY14" s="5">
        <v>350</v>
      </c>
      <c r="BZ14" s="5">
        <v>300</v>
      </c>
      <c r="CA14" s="26">
        <v>250</v>
      </c>
      <c r="CB14" s="26">
        <v>200</v>
      </c>
      <c r="CC14" s="26">
        <v>150</v>
      </c>
      <c r="CD14" s="26">
        <v>100</v>
      </c>
      <c r="CE14" s="196"/>
      <c r="CF14" s="196"/>
      <c r="CG14" s="196"/>
      <c r="CH14" s="196"/>
      <c r="CI14" s="196"/>
      <c r="CJ14" s="196"/>
      <c r="CK14" s="196"/>
      <c r="CL14" s="196"/>
      <c r="CM14" s="196"/>
      <c r="CN14" s="196"/>
      <c r="CO14" s="259"/>
      <c r="CP14" s="259"/>
      <c r="CQ14" s="259"/>
      <c r="CR14" s="259"/>
      <c r="CS14" s="196"/>
      <c r="CT14" s="196"/>
      <c r="CU14" s="196"/>
      <c r="CV14" s="196"/>
      <c r="CW14" s="196"/>
      <c r="CX14" s="196"/>
      <c r="CY14" s="196"/>
      <c r="CZ14" s="196"/>
      <c r="DA14" s="196"/>
      <c r="DB14" s="196"/>
      <c r="DC14" s="259"/>
      <c r="DD14" s="259"/>
      <c r="DE14" s="259"/>
      <c r="DF14" s="259"/>
    </row>
    <row r="15" spans="1:143" ht="11.25" customHeight="1" x14ac:dyDescent="0.2">
      <c r="A15" s="83"/>
      <c r="B15" s="83"/>
      <c r="C15" s="83"/>
      <c r="D15" s="83"/>
      <c r="E15" s="83"/>
      <c r="F15" s="83"/>
      <c r="G15" s="83"/>
      <c r="H15" s="83"/>
      <c r="I15" s="83"/>
      <c r="J15" s="83"/>
      <c r="K15" s="83"/>
      <c r="L15" s="83"/>
      <c r="M15" s="83"/>
      <c r="N15" s="83"/>
      <c r="O15" s="83"/>
      <c r="P15" s="83"/>
      <c r="Q15" s="83"/>
      <c r="R15" s="83"/>
      <c r="S15" s="83"/>
      <c r="T15" s="117"/>
      <c r="U15" s="118"/>
      <c r="V15" s="20" t="s">
        <v>139</v>
      </c>
      <c r="W15" s="21"/>
      <c r="X15" s="21"/>
      <c r="Y15" s="21"/>
      <c r="Z15" s="21"/>
      <c r="AA15" s="22"/>
      <c r="AB15" s="225"/>
      <c r="AC15" s="226"/>
      <c r="AD15" s="226"/>
      <c r="AE15" s="226"/>
      <c r="AF15" s="226"/>
      <c r="AG15" s="226"/>
      <c r="AH15" s="226"/>
      <c r="AI15" s="226"/>
      <c r="AJ15" s="226"/>
      <c r="AK15" s="226"/>
      <c r="AL15" s="226"/>
      <c r="AM15" s="226"/>
      <c r="AN15" s="226"/>
      <c r="AO15" s="226"/>
      <c r="AP15" s="226"/>
      <c r="AQ15" s="226"/>
      <c r="AR15" s="226"/>
      <c r="AS15" s="226"/>
      <c r="AT15" s="226"/>
      <c r="AU15" s="226"/>
      <c r="AV15" s="226"/>
      <c r="AW15" s="226"/>
      <c r="AX15" s="226"/>
      <c r="AY15" s="227"/>
      <c r="BA15" s="271"/>
      <c r="BB15" s="272"/>
      <c r="BC15" s="263"/>
      <c r="BD15" s="264"/>
      <c r="BE15" s="264"/>
      <c r="BF15" s="264"/>
      <c r="BG15" s="264"/>
      <c r="BH15" s="264"/>
      <c r="BI15" s="264"/>
      <c r="BJ15" s="264"/>
      <c r="BK15" s="264"/>
      <c r="BL15" s="264"/>
      <c r="BM15" s="264"/>
      <c r="BN15" s="264"/>
      <c r="BO15" s="264"/>
      <c r="BP15" s="264"/>
      <c r="BQ15" s="264"/>
      <c r="BR15" s="264"/>
      <c r="BS15" s="264"/>
      <c r="BT15" s="264"/>
      <c r="BU15" s="264"/>
      <c r="BV15" s="265"/>
      <c r="BW15" s="5" t="s">
        <v>46</v>
      </c>
      <c r="BX15" s="5">
        <v>500</v>
      </c>
      <c r="BY15" s="5">
        <v>350</v>
      </c>
      <c r="BZ15" s="5">
        <v>300</v>
      </c>
      <c r="CA15" s="26">
        <v>250</v>
      </c>
      <c r="CB15" s="26">
        <v>200</v>
      </c>
      <c r="CC15" s="26">
        <v>150</v>
      </c>
      <c r="CD15" s="26">
        <v>100</v>
      </c>
      <c r="CE15" s="196"/>
      <c r="CF15" s="196"/>
      <c r="CG15" s="196"/>
      <c r="CH15" s="196"/>
      <c r="CI15" s="196"/>
      <c r="CJ15" s="196"/>
      <c r="CK15" s="196"/>
      <c r="CL15" s="196"/>
      <c r="CM15" s="196"/>
      <c r="CN15" s="196"/>
      <c r="CO15" s="259"/>
      <c r="CP15" s="259"/>
      <c r="CQ15" s="259"/>
      <c r="CR15" s="259"/>
      <c r="CS15" s="196"/>
      <c r="CT15" s="196"/>
      <c r="CU15" s="196"/>
      <c r="CV15" s="196"/>
      <c r="CW15" s="196"/>
      <c r="CX15" s="196"/>
      <c r="CY15" s="196"/>
      <c r="CZ15" s="196"/>
      <c r="DA15" s="196"/>
      <c r="DB15" s="196"/>
      <c r="DC15" s="259"/>
      <c r="DD15" s="259"/>
      <c r="DE15" s="259"/>
      <c r="DF15" s="259"/>
    </row>
    <row r="16" spans="1:143" ht="11.25" customHeight="1" x14ac:dyDescent="0.2">
      <c r="A16" s="83"/>
      <c r="B16" s="83"/>
      <c r="C16" s="83"/>
      <c r="D16" s="83"/>
      <c r="E16" s="83"/>
      <c r="F16" s="83"/>
      <c r="G16" s="83"/>
      <c r="H16" s="83"/>
      <c r="I16" s="83"/>
      <c r="J16" s="83"/>
      <c r="K16" s="83"/>
      <c r="L16" s="83"/>
      <c r="M16" s="83"/>
      <c r="N16" s="83"/>
      <c r="O16" s="83"/>
      <c r="P16" s="83"/>
      <c r="Q16" s="83"/>
      <c r="R16" s="83"/>
      <c r="S16" s="83"/>
      <c r="T16" s="119"/>
      <c r="U16" s="120"/>
      <c r="V16" s="23" t="s">
        <v>137</v>
      </c>
      <c r="W16" s="24"/>
      <c r="X16" s="24"/>
      <c r="Y16" s="24"/>
      <c r="Z16" s="24"/>
      <c r="AA16" s="25"/>
      <c r="AB16" s="228"/>
      <c r="AC16" s="229"/>
      <c r="AD16" s="229"/>
      <c r="AE16" s="229"/>
      <c r="AF16" s="229"/>
      <c r="AG16" s="229"/>
      <c r="AH16" s="229"/>
      <c r="AI16" s="229"/>
      <c r="AJ16" s="229"/>
      <c r="AK16" s="229"/>
      <c r="AL16" s="229"/>
      <c r="AM16" s="229"/>
      <c r="AN16" s="229"/>
      <c r="AO16" s="229"/>
      <c r="AP16" s="229"/>
      <c r="AQ16" s="229"/>
      <c r="AR16" s="229"/>
      <c r="AS16" s="229"/>
      <c r="AT16" s="229"/>
      <c r="AU16" s="229"/>
      <c r="AV16" s="229"/>
      <c r="AW16" s="229"/>
      <c r="AX16" s="229"/>
      <c r="AY16" s="230"/>
      <c r="BA16" s="273"/>
      <c r="BB16" s="274"/>
      <c r="BC16" s="266"/>
      <c r="BD16" s="267"/>
      <c r="BE16" s="267"/>
      <c r="BF16" s="267"/>
      <c r="BG16" s="267"/>
      <c r="BH16" s="267"/>
      <c r="BI16" s="267"/>
      <c r="BJ16" s="267"/>
      <c r="BK16" s="267"/>
      <c r="BL16" s="267"/>
      <c r="BM16" s="267"/>
      <c r="BN16" s="267"/>
      <c r="BO16" s="267"/>
      <c r="BP16" s="267"/>
      <c r="BQ16" s="267"/>
      <c r="BR16" s="267"/>
      <c r="BS16" s="267"/>
      <c r="BT16" s="267"/>
      <c r="BU16" s="267"/>
      <c r="BV16" s="268"/>
      <c r="BW16" s="5" t="s">
        <v>47</v>
      </c>
      <c r="BX16" s="5">
        <v>500</v>
      </c>
      <c r="BY16" s="5">
        <v>350</v>
      </c>
      <c r="BZ16" s="5">
        <v>300</v>
      </c>
      <c r="CA16" s="26">
        <v>250</v>
      </c>
      <c r="CB16" s="26">
        <v>200</v>
      </c>
      <c r="CC16" s="26">
        <v>150</v>
      </c>
      <c r="CD16" s="26">
        <v>100</v>
      </c>
      <c r="CE16" s="196"/>
      <c r="CF16" s="196"/>
      <c r="CG16" s="196"/>
      <c r="CH16" s="196"/>
      <c r="CI16" s="196"/>
      <c r="CJ16" s="196"/>
      <c r="CK16" s="196"/>
      <c r="CL16" s="196"/>
      <c r="CM16" s="196"/>
      <c r="CN16" s="196"/>
      <c r="CO16" s="259"/>
      <c r="CP16" s="259"/>
      <c r="CQ16" s="259"/>
      <c r="CR16" s="259"/>
      <c r="CS16" s="196"/>
      <c r="CT16" s="196"/>
      <c r="CU16" s="196"/>
      <c r="CV16" s="196"/>
      <c r="CW16" s="196"/>
      <c r="CX16" s="196"/>
      <c r="CY16" s="196"/>
      <c r="CZ16" s="196"/>
      <c r="DA16" s="196"/>
      <c r="DB16" s="196"/>
      <c r="DC16" s="259"/>
      <c r="DD16" s="259"/>
      <c r="DE16" s="259"/>
      <c r="DF16" s="259"/>
    </row>
    <row r="17" spans="1:128" ht="11.25" customHeight="1" x14ac:dyDescent="0.2">
      <c r="BW17" s="5" t="s">
        <v>48</v>
      </c>
      <c r="BX17" s="5">
        <v>800</v>
      </c>
      <c r="BY17" s="5">
        <v>560</v>
      </c>
      <c r="BZ17" s="5">
        <v>480</v>
      </c>
      <c r="CA17" s="26">
        <v>400</v>
      </c>
      <c r="CB17" s="26">
        <v>320</v>
      </c>
      <c r="CC17" s="26">
        <v>240</v>
      </c>
      <c r="CD17" s="26">
        <v>160</v>
      </c>
      <c r="CE17" s="196"/>
      <c r="CF17" s="196"/>
      <c r="CG17" s="196"/>
      <c r="CH17" s="196"/>
      <c r="CI17" s="196"/>
      <c r="CJ17" s="196"/>
      <c r="CK17" s="196"/>
      <c r="CL17" s="196"/>
      <c r="CM17" s="196"/>
      <c r="CN17" s="196"/>
      <c r="CO17" s="259"/>
      <c r="CP17" s="259"/>
      <c r="CQ17" s="259"/>
      <c r="CR17" s="259"/>
      <c r="CS17" s="196"/>
      <c r="CT17" s="196"/>
      <c r="CU17" s="196"/>
      <c r="CV17" s="196"/>
      <c r="CW17" s="196"/>
      <c r="CX17" s="196"/>
      <c r="CY17" s="196"/>
      <c r="CZ17" s="196"/>
      <c r="DA17" s="196"/>
      <c r="DB17" s="196"/>
      <c r="DC17" s="259"/>
      <c r="DD17" s="259"/>
      <c r="DE17" s="259"/>
      <c r="DF17" s="259"/>
    </row>
    <row r="18" spans="1:128" ht="11.25" customHeight="1" x14ac:dyDescent="0.2">
      <c r="A18" s="99" t="str">
        <f>IF($BX$1=0,"□内にAPまたはSPを記入","図番(SP・AP不要)")</f>
        <v>図番(SP・AP不要)</v>
      </c>
      <c r="B18" s="100"/>
      <c r="C18" s="100"/>
      <c r="D18" s="100"/>
      <c r="E18" s="100"/>
      <c r="F18" s="100"/>
      <c r="G18" s="100"/>
      <c r="H18" s="100"/>
      <c r="I18" s="100"/>
      <c r="J18" s="100"/>
      <c r="K18" s="100"/>
      <c r="L18" s="100"/>
      <c r="M18" s="100"/>
      <c r="N18" s="100"/>
      <c r="O18" s="100"/>
      <c r="P18" s="100"/>
      <c r="Q18" s="100"/>
      <c r="R18" s="101"/>
      <c r="S18" s="121" t="s">
        <v>22</v>
      </c>
      <c r="T18" s="122"/>
      <c r="U18" s="122"/>
      <c r="V18" s="122"/>
      <c r="W18" s="99" t="s">
        <v>143</v>
      </c>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1"/>
      <c r="AW18" s="106" t="s">
        <v>142</v>
      </c>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35"/>
      <c r="BX18" s="5">
        <v>1000</v>
      </c>
      <c r="BY18" s="5">
        <v>700</v>
      </c>
      <c r="BZ18" s="5">
        <v>600</v>
      </c>
      <c r="CA18" s="26">
        <v>500</v>
      </c>
      <c r="CB18" s="26">
        <v>400</v>
      </c>
      <c r="CC18" s="26">
        <v>300</v>
      </c>
      <c r="CD18" s="26">
        <v>200</v>
      </c>
      <c r="CE18" s="196"/>
      <c r="CF18" s="196"/>
      <c r="CG18" s="196"/>
      <c r="CH18" s="196"/>
      <c r="CI18" s="196"/>
      <c r="CJ18" s="196"/>
      <c r="CK18" s="196"/>
      <c r="CL18" s="196"/>
      <c r="CM18" s="196"/>
      <c r="CN18" s="196"/>
      <c r="CO18" s="259"/>
      <c r="CP18" s="259"/>
      <c r="CQ18" s="259"/>
      <c r="CR18" s="259"/>
      <c r="CS18" s="196"/>
      <c r="CT18" s="196"/>
      <c r="CU18" s="196"/>
      <c r="CV18" s="196"/>
      <c r="CW18" s="196"/>
      <c r="CX18" s="196"/>
      <c r="CY18" s="196"/>
      <c r="CZ18" s="196"/>
      <c r="DA18" s="196"/>
      <c r="DB18" s="196"/>
      <c r="DC18" s="259"/>
      <c r="DD18" s="259"/>
      <c r="DE18" s="259"/>
      <c r="DF18" s="259"/>
    </row>
    <row r="19" spans="1:128" ht="11.25" customHeight="1" x14ac:dyDescent="0.2">
      <c r="A19" s="93" t="s">
        <v>33</v>
      </c>
      <c r="B19" s="172" t="str">
        <f>IF($BX$1=0,"　","図番")</f>
        <v>図番</v>
      </c>
      <c r="C19" s="173"/>
      <c r="D19" s="127"/>
      <c r="E19" s="128"/>
      <c r="F19" s="128"/>
      <c r="G19" s="128"/>
      <c r="H19" s="128"/>
      <c r="I19" s="128"/>
      <c r="J19" s="128"/>
      <c r="K19" s="128"/>
      <c r="L19" s="128"/>
      <c r="M19" s="128"/>
      <c r="N19" s="128"/>
      <c r="O19" s="128"/>
      <c r="P19" s="128"/>
      <c r="Q19" s="128"/>
      <c r="R19" s="128"/>
      <c r="S19" s="96"/>
      <c r="T19" s="96"/>
      <c r="U19" s="96"/>
      <c r="V19" s="96"/>
      <c r="W19" s="174" t="s">
        <v>51</v>
      </c>
      <c r="X19" s="175"/>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102" t="s">
        <v>51</v>
      </c>
      <c r="AX19" s="103"/>
      <c r="AY19" s="64"/>
      <c r="AZ19" s="65"/>
      <c r="BA19" s="65"/>
      <c r="BB19" s="66"/>
      <c r="BC19" s="64"/>
      <c r="BD19" s="65"/>
      <c r="BE19" s="65"/>
      <c r="BF19" s="66"/>
      <c r="BG19" s="64"/>
      <c r="BH19" s="65"/>
      <c r="BI19" s="65"/>
      <c r="BJ19" s="66"/>
      <c r="BK19" s="64"/>
      <c r="BL19" s="65"/>
      <c r="BM19" s="65"/>
      <c r="BN19" s="66"/>
      <c r="BO19" s="64"/>
      <c r="BP19" s="65"/>
      <c r="BQ19" s="65"/>
      <c r="BR19" s="66"/>
      <c r="BS19" s="64"/>
      <c r="BT19" s="65"/>
      <c r="BU19" s="65"/>
      <c r="BV19" s="66"/>
      <c r="BW19" s="35"/>
      <c r="BX19" s="27">
        <v>1200</v>
      </c>
      <c r="BY19" s="27">
        <v>840</v>
      </c>
      <c r="BZ19" s="27">
        <v>720</v>
      </c>
      <c r="CA19" s="26">
        <v>600</v>
      </c>
      <c r="CB19" s="26">
        <v>480</v>
      </c>
      <c r="CC19" s="26">
        <v>360</v>
      </c>
      <c r="CD19" s="26">
        <v>240</v>
      </c>
      <c r="CE19" s="196"/>
      <c r="CF19" s="196"/>
      <c r="CG19" s="196"/>
      <c r="CH19" s="196"/>
      <c r="CI19" s="196"/>
      <c r="CJ19" s="196"/>
      <c r="CK19" s="196"/>
      <c r="CL19" s="196"/>
      <c r="CM19" s="196"/>
      <c r="CN19" s="196"/>
      <c r="CO19" s="259"/>
      <c r="CP19" s="259"/>
      <c r="CQ19" s="259"/>
      <c r="CR19" s="259"/>
      <c r="CS19" s="196"/>
      <c r="CT19" s="196"/>
      <c r="CU19" s="196"/>
      <c r="CV19" s="196"/>
      <c r="CW19" s="196"/>
      <c r="CX19" s="196"/>
      <c r="CY19" s="196"/>
      <c r="CZ19" s="196"/>
      <c r="DA19" s="196"/>
      <c r="DB19" s="196"/>
      <c r="DC19" s="259"/>
      <c r="DD19" s="259"/>
      <c r="DE19" s="259"/>
      <c r="DF19" s="259"/>
      <c r="DO19" s="48"/>
      <c r="DP19" s="48"/>
      <c r="DQ19" s="48"/>
      <c r="DR19" s="48"/>
      <c r="DS19" s="48"/>
      <c r="DT19" s="48"/>
      <c r="DU19" s="48"/>
      <c r="DV19" s="48"/>
      <c r="DW19" s="48"/>
      <c r="DX19" s="48"/>
    </row>
    <row r="20" spans="1:128" ht="11.25" customHeight="1" x14ac:dyDescent="0.2">
      <c r="A20" s="93"/>
      <c r="B20" s="123"/>
      <c r="C20" s="124"/>
      <c r="D20" s="128"/>
      <c r="E20" s="128"/>
      <c r="F20" s="128"/>
      <c r="G20" s="128"/>
      <c r="H20" s="128"/>
      <c r="I20" s="128"/>
      <c r="J20" s="128"/>
      <c r="K20" s="128"/>
      <c r="L20" s="128"/>
      <c r="M20" s="128"/>
      <c r="N20" s="128"/>
      <c r="O20" s="128"/>
      <c r="P20" s="128"/>
      <c r="Q20" s="128"/>
      <c r="R20" s="128"/>
      <c r="S20" s="97"/>
      <c r="T20" s="97"/>
      <c r="U20" s="97"/>
      <c r="V20" s="97"/>
      <c r="W20" s="145"/>
      <c r="X20" s="146"/>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104"/>
      <c r="AX20" s="105"/>
      <c r="AY20" s="67"/>
      <c r="AZ20" s="68"/>
      <c r="BA20" s="68"/>
      <c r="BB20" s="69"/>
      <c r="BC20" s="67"/>
      <c r="BD20" s="68"/>
      <c r="BE20" s="68"/>
      <c r="BF20" s="69"/>
      <c r="BG20" s="67"/>
      <c r="BH20" s="68"/>
      <c r="BI20" s="68"/>
      <c r="BJ20" s="69"/>
      <c r="BK20" s="67"/>
      <c r="BL20" s="68"/>
      <c r="BM20" s="68"/>
      <c r="BN20" s="69"/>
      <c r="BO20" s="67"/>
      <c r="BP20" s="68"/>
      <c r="BQ20" s="68"/>
      <c r="BR20" s="69"/>
      <c r="BS20" s="67"/>
      <c r="BT20" s="68"/>
      <c r="BU20" s="68"/>
      <c r="BV20" s="69"/>
      <c r="BW20" s="26" t="s">
        <v>100</v>
      </c>
      <c r="BX20" s="26">
        <v>1400</v>
      </c>
      <c r="BY20" s="26">
        <v>980</v>
      </c>
      <c r="BZ20" s="26">
        <v>840</v>
      </c>
      <c r="CA20" s="26">
        <v>700</v>
      </c>
      <c r="CB20" s="26">
        <v>560</v>
      </c>
      <c r="CC20" s="26">
        <v>420</v>
      </c>
      <c r="CD20" s="26">
        <v>280</v>
      </c>
      <c r="CE20" s="196"/>
      <c r="CF20" s="196"/>
      <c r="CG20" s="196"/>
      <c r="CH20" s="196"/>
      <c r="CI20" s="196"/>
      <c r="CJ20" s="196"/>
      <c r="CK20" s="196"/>
      <c r="CL20" s="196"/>
      <c r="CM20" s="196"/>
      <c r="CN20" s="196"/>
      <c r="CO20" s="259"/>
      <c r="CP20" s="259"/>
      <c r="CQ20" s="259"/>
      <c r="CR20" s="259"/>
      <c r="CS20" s="196"/>
      <c r="CT20" s="196"/>
      <c r="CU20" s="196"/>
      <c r="CV20" s="196"/>
      <c r="CW20" s="196"/>
      <c r="CX20" s="196"/>
      <c r="CY20" s="196"/>
      <c r="CZ20" s="196"/>
      <c r="DA20" s="196"/>
      <c r="DB20" s="196"/>
      <c r="DC20" s="259"/>
      <c r="DD20" s="259"/>
      <c r="DE20" s="259"/>
      <c r="DF20" s="259"/>
      <c r="DO20" s="48"/>
      <c r="DP20" s="48"/>
      <c r="DQ20" s="48"/>
      <c r="DR20" s="48"/>
      <c r="DS20" s="48"/>
      <c r="DT20" s="48"/>
      <c r="DU20" s="48"/>
      <c r="DV20" s="48"/>
      <c r="DW20" s="48"/>
      <c r="DX20" s="48"/>
    </row>
    <row r="21" spans="1:128" ht="11.25" customHeight="1" x14ac:dyDescent="0.2">
      <c r="A21" s="93"/>
      <c r="B21" s="125"/>
      <c r="C21" s="126"/>
      <c r="D21" s="128"/>
      <c r="E21" s="128"/>
      <c r="F21" s="128"/>
      <c r="G21" s="128"/>
      <c r="H21" s="128"/>
      <c r="I21" s="128"/>
      <c r="J21" s="128"/>
      <c r="K21" s="128"/>
      <c r="L21" s="128"/>
      <c r="M21" s="128"/>
      <c r="N21" s="128"/>
      <c r="O21" s="128"/>
      <c r="P21" s="128"/>
      <c r="Q21" s="128"/>
      <c r="R21" s="128"/>
      <c r="S21" s="98"/>
      <c r="T21" s="98"/>
      <c r="U21" s="98"/>
      <c r="V21" s="98"/>
      <c r="W21" s="145" t="s">
        <v>141</v>
      </c>
      <c r="X21" s="146"/>
      <c r="Y21" s="149"/>
      <c r="Z21" s="150"/>
      <c r="AA21" s="150"/>
      <c r="AB21" s="151"/>
      <c r="AC21" s="149"/>
      <c r="AD21" s="150"/>
      <c r="AE21" s="150"/>
      <c r="AF21" s="151"/>
      <c r="AG21" s="149"/>
      <c r="AH21" s="155"/>
      <c r="AI21" s="155"/>
      <c r="AJ21" s="156"/>
      <c r="AK21" s="62"/>
      <c r="AL21" s="62"/>
      <c r="AM21" s="62"/>
      <c r="AN21" s="62"/>
      <c r="AO21" s="62"/>
      <c r="AP21" s="62"/>
      <c r="AQ21" s="62"/>
      <c r="AR21" s="231"/>
      <c r="AS21" s="62"/>
      <c r="AT21" s="62"/>
      <c r="AU21" s="62"/>
      <c r="AV21" s="62"/>
      <c r="AW21" s="70" t="s">
        <v>140</v>
      </c>
      <c r="AX21" s="71"/>
      <c r="AY21" s="56"/>
      <c r="AZ21" s="57"/>
      <c r="BA21" s="57"/>
      <c r="BB21" s="58"/>
      <c r="BC21" s="56"/>
      <c r="BD21" s="57"/>
      <c r="BE21" s="57"/>
      <c r="BF21" s="58"/>
      <c r="BG21" s="56"/>
      <c r="BH21" s="57"/>
      <c r="BI21" s="57"/>
      <c r="BJ21" s="58"/>
      <c r="BK21" s="56"/>
      <c r="BL21" s="57"/>
      <c r="BM21" s="57"/>
      <c r="BN21" s="58"/>
      <c r="BO21" s="56"/>
      <c r="BP21" s="57"/>
      <c r="BQ21" s="57"/>
      <c r="BR21" s="58"/>
      <c r="BS21" s="56"/>
      <c r="BT21" s="57"/>
      <c r="BU21" s="57"/>
      <c r="BV21" s="58"/>
      <c r="CE21" s="196"/>
      <c r="CF21" s="196"/>
      <c r="CG21" s="196"/>
      <c r="CH21" s="196"/>
      <c r="CI21" s="196"/>
      <c r="CJ21" s="196"/>
      <c r="CK21" s="196"/>
      <c r="CL21" s="196"/>
      <c r="CM21" s="196"/>
      <c r="CN21" s="196"/>
      <c r="CO21" s="259"/>
      <c r="CP21" s="259"/>
      <c r="CQ21" s="259"/>
      <c r="CR21" s="259"/>
      <c r="CS21" s="196"/>
      <c r="CT21" s="196"/>
      <c r="CU21" s="196"/>
      <c r="CV21" s="196"/>
      <c r="CW21" s="196"/>
      <c r="CX21" s="196"/>
      <c r="CY21" s="196"/>
      <c r="CZ21" s="196"/>
      <c r="DA21" s="196"/>
      <c r="DB21" s="196"/>
      <c r="DC21" s="259"/>
      <c r="DD21" s="259"/>
      <c r="DE21" s="259"/>
      <c r="DF21" s="259"/>
    </row>
    <row r="22" spans="1:128" ht="11.25" customHeight="1" thickBot="1" x14ac:dyDescent="0.25">
      <c r="A22" s="94"/>
      <c r="B22" s="107" t="s">
        <v>30</v>
      </c>
      <c r="C22" s="107"/>
      <c r="D22" s="109"/>
      <c r="E22" s="109"/>
      <c r="F22" s="109"/>
      <c r="G22" s="109"/>
      <c r="H22" s="109"/>
      <c r="I22" s="109"/>
      <c r="J22" s="109"/>
      <c r="K22" s="109"/>
      <c r="L22" s="109"/>
      <c r="M22" s="109"/>
      <c r="N22" s="109"/>
      <c r="O22" s="109"/>
      <c r="P22" s="109"/>
      <c r="Q22" s="109"/>
      <c r="R22" s="110"/>
      <c r="S22" s="160"/>
      <c r="T22" s="161"/>
      <c r="U22" s="161"/>
      <c r="V22" s="161"/>
      <c r="W22" s="147"/>
      <c r="X22" s="148"/>
      <c r="Y22" s="152"/>
      <c r="Z22" s="153"/>
      <c r="AA22" s="153"/>
      <c r="AB22" s="154"/>
      <c r="AC22" s="152"/>
      <c r="AD22" s="153"/>
      <c r="AE22" s="153"/>
      <c r="AF22" s="154"/>
      <c r="AG22" s="157"/>
      <c r="AH22" s="158"/>
      <c r="AI22" s="158"/>
      <c r="AJ22" s="159"/>
      <c r="AK22" s="63"/>
      <c r="AL22" s="63"/>
      <c r="AM22" s="63"/>
      <c r="AN22" s="63"/>
      <c r="AO22" s="63"/>
      <c r="AP22" s="63"/>
      <c r="AQ22" s="63"/>
      <c r="AR22" s="149"/>
      <c r="AS22" s="63"/>
      <c r="AT22" s="63"/>
      <c r="AU22" s="63"/>
      <c r="AV22" s="63"/>
      <c r="AW22" s="72"/>
      <c r="AX22" s="73"/>
      <c r="AY22" s="59"/>
      <c r="AZ22" s="60"/>
      <c r="BA22" s="60"/>
      <c r="BB22" s="61"/>
      <c r="BC22" s="59"/>
      <c r="BD22" s="60"/>
      <c r="BE22" s="60"/>
      <c r="BF22" s="61"/>
      <c r="BG22" s="59"/>
      <c r="BH22" s="60"/>
      <c r="BI22" s="60"/>
      <c r="BJ22" s="61"/>
      <c r="BK22" s="59"/>
      <c r="BL22" s="60"/>
      <c r="BM22" s="60"/>
      <c r="BN22" s="61"/>
      <c r="BO22" s="59"/>
      <c r="BP22" s="60"/>
      <c r="BQ22" s="60"/>
      <c r="BR22" s="61"/>
      <c r="BS22" s="59"/>
      <c r="BT22" s="60"/>
      <c r="BU22" s="60"/>
      <c r="BV22" s="61"/>
      <c r="CE22" s="196"/>
      <c r="CF22" s="196"/>
      <c r="CG22" s="196"/>
      <c r="CH22" s="196"/>
      <c r="CI22" s="196"/>
      <c r="CJ22" s="196"/>
      <c r="CK22" s="196"/>
      <c r="CL22" s="196"/>
      <c r="CM22" s="196"/>
      <c r="CN22" s="196"/>
      <c r="CO22" s="259"/>
      <c r="CP22" s="259"/>
      <c r="CQ22" s="259"/>
      <c r="CR22" s="259"/>
      <c r="CS22" s="196"/>
      <c r="CT22" s="196"/>
      <c r="CU22" s="196"/>
      <c r="CV22" s="196"/>
      <c r="CW22" s="196"/>
      <c r="CX22" s="196"/>
      <c r="CY22" s="196"/>
      <c r="CZ22" s="196"/>
      <c r="DA22" s="196"/>
      <c r="DB22" s="196"/>
      <c r="DC22" s="259"/>
      <c r="DD22" s="259"/>
      <c r="DE22" s="259"/>
      <c r="DF22" s="259"/>
    </row>
    <row r="23" spans="1:128" ht="11.25" customHeight="1" x14ac:dyDescent="0.2">
      <c r="A23" s="94"/>
      <c r="B23" s="107"/>
      <c r="C23" s="107"/>
      <c r="D23" s="111"/>
      <c r="E23" s="111"/>
      <c r="F23" s="111"/>
      <c r="G23" s="111"/>
      <c r="H23" s="111"/>
      <c r="I23" s="111"/>
      <c r="J23" s="111"/>
      <c r="K23" s="111"/>
      <c r="L23" s="111"/>
      <c r="M23" s="111"/>
      <c r="N23" s="111"/>
      <c r="O23" s="111"/>
      <c r="P23" s="111"/>
      <c r="Q23" s="111"/>
      <c r="R23" s="112"/>
      <c r="S23" s="162"/>
      <c r="T23" s="163"/>
      <c r="U23" s="163"/>
      <c r="V23" s="163"/>
      <c r="W23" s="168" t="s">
        <v>107</v>
      </c>
      <c r="X23" s="169"/>
      <c r="Y23" s="129"/>
      <c r="Z23" s="130"/>
      <c r="AA23" s="130"/>
      <c r="AB23" s="130"/>
      <c r="AC23" s="130"/>
      <c r="AD23" s="130"/>
      <c r="AE23" s="130"/>
      <c r="AF23" s="130"/>
      <c r="AG23" s="133" t="s">
        <v>106</v>
      </c>
      <c r="AH23" s="134"/>
      <c r="AI23" s="134"/>
      <c r="AJ23" s="135"/>
      <c r="AK23" s="139"/>
      <c r="AL23" s="140"/>
      <c r="AM23" s="140"/>
      <c r="AN23" s="141"/>
      <c r="AO23" s="206" t="s">
        <v>105</v>
      </c>
      <c r="AP23" s="207"/>
      <c r="AQ23" s="207"/>
      <c r="AR23" s="208"/>
      <c r="AS23" s="200"/>
      <c r="AT23" s="201"/>
      <c r="AU23" s="201"/>
      <c r="AV23" s="201"/>
      <c r="AW23" s="201"/>
      <c r="AX23" s="201"/>
      <c r="AY23" s="201"/>
      <c r="AZ23" s="201"/>
      <c r="BA23" s="201"/>
      <c r="BB23" s="201"/>
      <c r="BC23" s="201"/>
      <c r="BD23" s="201"/>
      <c r="BE23" s="201"/>
      <c r="BF23" s="201"/>
      <c r="BG23" s="201"/>
      <c r="BH23" s="201"/>
      <c r="BI23" s="201"/>
      <c r="BJ23" s="201"/>
      <c r="BK23" s="201"/>
      <c r="BL23" s="201"/>
      <c r="BM23" s="201"/>
      <c r="BN23" s="201"/>
      <c r="BO23" s="201"/>
      <c r="BP23" s="201"/>
      <c r="BQ23" s="201"/>
      <c r="BR23" s="201"/>
      <c r="BS23" s="201"/>
      <c r="BT23" s="201"/>
      <c r="BU23" s="201"/>
      <c r="BV23" s="202"/>
      <c r="BW23" s="194" t="s">
        <v>49</v>
      </c>
      <c r="BX23" s="194"/>
      <c r="BY23" s="194"/>
      <c r="BZ23" s="194"/>
      <c r="CA23" s="194"/>
      <c r="CB23" s="194"/>
      <c r="CC23" s="195" t="s">
        <v>23</v>
      </c>
      <c r="CD23" s="195"/>
      <c r="CE23" s="196"/>
      <c r="CF23" s="196"/>
      <c r="CG23" s="196"/>
      <c r="CH23" s="196"/>
      <c r="CI23" s="196"/>
      <c r="CJ23" s="196"/>
      <c r="CK23" s="196"/>
      <c r="CL23" s="196"/>
      <c r="CM23" s="196"/>
      <c r="CN23" s="196"/>
      <c r="CO23" s="259"/>
      <c r="CP23" s="259"/>
      <c r="CQ23" s="259"/>
      <c r="CR23" s="259"/>
      <c r="CS23" s="196"/>
      <c r="CT23" s="196"/>
      <c r="CU23" s="196"/>
      <c r="CV23" s="196"/>
      <c r="CW23" s="196"/>
      <c r="CX23" s="196"/>
      <c r="CY23" s="196"/>
      <c r="CZ23" s="196"/>
      <c r="DA23" s="196"/>
      <c r="DB23" s="196"/>
      <c r="DC23" s="259"/>
      <c r="DD23" s="259"/>
      <c r="DE23" s="259"/>
      <c r="DF23" s="259"/>
    </row>
    <row r="24" spans="1:128" ht="11.25" customHeight="1" thickBot="1" x14ac:dyDescent="0.25">
      <c r="A24" s="95"/>
      <c r="B24" s="108"/>
      <c r="C24" s="108"/>
      <c r="D24" s="113"/>
      <c r="E24" s="113"/>
      <c r="F24" s="113"/>
      <c r="G24" s="113"/>
      <c r="H24" s="113"/>
      <c r="I24" s="113"/>
      <c r="J24" s="113"/>
      <c r="K24" s="113"/>
      <c r="L24" s="113"/>
      <c r="M24" s="113"/>
      <c r="N24" s="113"/>
      <c r="O24" s="113"/>
      <c r="P24" s="113"/>
      <c r="Q24" s="113"/>
      <c r="R24" s="114"/>
      <c r="S24" s="164"/>
      <c r="T24" s="165"/>
      <c r="U24" s="165"/>
      <c r="V24" s="165"/>
      <c r="W24" s="170"/>
      <c r="X24" s="171"/>
      <c r="Y24" s="131"/>
      <c r="Z24" s="132"/>
      <c r="AA24" s="132"/>
      <c r="AB24" s="132"/>
      <c r="AC24" s="132"/>
      <c r="AD24" s="132"/>
      <c r="AE24" s="132"/>
      <c r="AF24" s="132"/>
      <c r="AG24" s="136"/>
      <c r="AH24" s="137"/>
      <c r="AI24" s="137"/>
      <c r="AJ24" s="138"/>
      <c r="AK24" s="142"/>
      <c r="AL24" s="143"/>
      <c r="AM24" s="143"/>
      <c r="AN24" s="144"/>
      <c r="AO24" s="209"/>
      <c r="AP24" s="210"/>
      <c r="AQ24" s="210"/>
      <c r="AR24" s="211"/>
      <c r="AS24" s="203"/>
      <c r="AT24" s="204"/>
      <c r="AU24" s="204"/>
      <c r="AV24" s="204"/>
      <c r="AW24" s="204"/>
      <c r="AX24" s="204"/>
      <c r="AY24" s="204"/>
      <c r="AZ24" s="204"/>
      <c r="BA24" s="204"/>
      <c r="BB24" s="204"/>
      <c r="BC24" s="204"/>
      <c r="BD24" s="204"/>
      <c r="BE24" s="204"/>
      <c r="BF24" s="204"/>
      <c r="BG24" s="204"/>
      <c r="BH24" s="204"/>
      <c r="BI24" s="204"/>
      <c r="BJ24" s="204"/>
      <c r="BK24" s="204"/>
      <c r="BL24" s="204"/>
      <c r="BM24" s="204"/>
      <c r="BN24" s="204"/>
      <c r="BO24" s="204"/>
      <c r="BP24" s="204"/>
      <c r="BQ24" s="204"/>
      <c r="BR24" s="204"/>
      <c r="BS24" s="204"/>
      <c r="BT24" s="204"/>
      <c r="BU24" s="204"/>
      <c r="BV24" s="205"/>
      <c r="BW24" s="28">
        <f>IF(B19="",1,0)</f>
        <v>0</v>
      </c>
      <c r="BX24" s="28" t="str">
        <f>IF(Y19="1","B",IF(Y19="2-4","C",IF(Y19="5-9","D",IF(Y19="10-19","E",IF(Y19="20-29","F",IF(Y19="30-49","G",IF(Y19="50-99","H","Z")))))))</f>
        <v>Z</v>
      </c>
      <c r="BY24" s="28" t="str">
        <f>IF(AC19="1","B",IF(AC19="2-4","C",IF(AC19="5-9","D",IF(AC19="10-19","E",IF(AC19="20-29","F",IF(AC19="30-49","G",IF(AC19="50-99","H","Z")))))))</f>
        <v>Z</v>
      </c>
      <c r="BZ24" s="28" t="str">
        <f>IF(AG19="1","B",IF(AG19="2-4","C",IF(AG19="5-9","D",IF(AG19="10-19","E",IF(AG19="20-29","F",IF(AG19="30-49","G",IF(AG19="50-99","H","Z")))))))</f>
        <v>Z</v>
      </c>
      <c r="CA24" s="28" t="str">
        <f>IF(AK19="1","B",IF(AK19="2-4","C",IF(AK19="5-9","D",IF(AK19="10-19","E",IF(AK19="20-29","F",IF(AK19="30-49","G",IF(AK19="50-99","H","Z")))))))</f>
        <v>Z</v>
      </c>
      <c r="CB24" s="28" t="str">
        <f>IF(AO19="1","B",IF(AO19="2-4","C",IF(AO19="5-9","D",IF(AO19="10-19","E",IF(AO19="20-29","F",IF(AO19="30-49","G",IF(AO19="50-99","H","Z")))))))</f>
        <v>Z</v>
      </c>
      <c r="CC24" s="27">
        <f>IF(S20="S45C",0,IF(S20="A2017",1,2))</f>
        <v>2</v>
      </c>
      <c r="CD24" s="27"/>
      <c r="CE24" s="196"/>
      <c r="CF24" s="196"/>
      <c r="CG24" s="196"/>
      <c r="CH24" s="196"/>
      <c r="CI24" s="196"/>
      <c r="CJ24" s="196"/>
      <c r="CK24" s="196"/>
      <c r="CL24" s="196"/>
      <c r="CM24" s="196"/>
      <c r="CN24" s="196"/>
      <c r="CO24" s="259"/>
      <c r="CP24" s="259"/>
      <c r="CQ24" s="259"/>
      <c r="CR24" s="259"/>
      <c r="CS24" s="196"/>
      <c r="CT24" s="196"/>
      <c r="CU24" s="196"/>
      <c r="CV24" s="196"/>
      <c r="CW24" s="196"/>
      <c r="CX24" s="196"/>
      <c r="CY24" s="196"/>
      <c r="CZ24" s="196"/>
      <c r="DA24" s="196"/>
      <c r="DB24" s="196"/>
      <c r="DC24" s="259"/>
      <c r="DD24" s="259"/>
      <c r="DE24" s="259"/>
      <c r="DF24" s="259"/>
    </row>
    <row r="25" spans="1:128" ht="11.25" customHeight="1" thickTop="1" x14ac:dyDescent="0.2">
      <c r="A25" s="93" t="s">
        <v>50</v>
      </c>
      <c r="B25" s="123" t="str">
        <f>IF($BX$1=0,"　","図番")</f>
        <v>図番</v>
      </c>
      <c r="C25" s="124"/>
      <c r="D25" s="127"/>
      <c r="E25" s="128"/>
      <c r="F25" s="128"/>
      <c r="G25" s="128"/>
      <c r="H25" s="128"/>
      <c r="I25" s="128"/>
      <c r="J25" s="128"/>
      <c r="K25" s="128"/>
      <c r="L25" s="128"/>
      <c r="M25" s="128"/>
      <c r="N25" s="128"/>
      <c r="O25" s="128"/>
      <c r="P25" s="128"/>
      <c r="Q25" s="128"/>
      <c r="R25" s="128"/>
      <c r="S25" s="96"/>
      <c r="T25" s="96"/>
      <c r="U25" s="96"/>
      <c r="V25" s="96"/>
      <c r="W25" s="166" t="s">
        <v>51</v>
      </c>
      <c r="X25" s="167"/>
      <c r="Y25" s="54"/>
      <c r="Z25" s="54"/>
      <c r="AA25" s="54"/>
      <c r="AB25" s="54"/>
      <c r="AC25" s="54"/>
      <c r="AD25" s="54"/>
      <c r="AE25" s="54"/>
      <c r="AF25" s="54"/>
      <c r="AG25" s="54"/>
      <c r="AH25" s="54"/>
      <c r="AI25" s="54"/>
      <c r="AJ25" s="54"/>
      <c r="AK25" s="54"/>
      <c r="AL25" s="54"/>
      <c r="AM25" s="54"/>
      <c r="AN25" s="54"/>
      <c r="AO25" s="54"/>
      <c r="AP25" s="54"/>
      <c r="AQ25" s="54"/>
      <c r="AR25" s="189"/>
      <c r="AS25" s="54"/>
      <c r="AT25" s="54"/>
      <c r="AU25" s="54"/>
      <c r="AV25" s="54"/>
      <c r="AW25" s="72" t="s">
        <v>51</v>
      </c>
      <c r="AX25" s="73"/>
      <c r="AY25" s="197"/>
      <c r="AZ25" s="198"/>
      <c r="BA25" s="198"/>
      <c r="BB25" s="199"/>
      <c r="BC25" s="197"/>
      <c r="BD25" s="198"/>
      <c r="BE25" s="198"/>
      <c r="BF25" s="199"/>
      <c r="BG25" s="197"/>
      <c r="BH25" s="198"/>
      <c r="BI25" s="198"/>
      <c r="BJ25" s="199"/>
      <c r="BK25" s="197"/>
      <c r="BL25" s="198"/>
      <c r="BM25" s="198"/>
      <c r="BN25" s="199"/>
      <c r="BO25" s="197"/>
      <c r="BP25" s="198"/>
      <c r="BQ25" s="198"/>
      <c r="BR25" s="199"/>
      <c r="BS25" s="197"/>
      <c r="BT25" s="198"/>
      <c r="BU25" s="198"/>
      <c r="BV25" s="199"/>
      <c r="BW25" s="28"/>
      <c r="BX25" s="28"/>
      <c r="BY25" s="27"/>
      <c r="BZ25" s="27"/>
      <c r="CA25" s="27"/>
      <c r="CB25" s="27"/>
      <c r="CC25" s="27"/>
      <c r="CD25" s="27"/>
      <c r="CE25" s="196"/>
      <c r="CF25" s="196"/>
      <c r="CG25" s="196"/>
      <c r="CH25" s="196"/>
      <c r="CI25" s="196"/>
      <c r="CJ25" s="196"/>
      <c r="CK25" s="196"/>
      <c r="CL25" s="196"/>
      <c r="CM25" s="196"/>
      <c r="CN25" s="196"/>
      <c r="CO25" s="259"/>
      <c r="CP25" s="259"/>
      <c r="CQ25" s="259"/>
      <c r="CR25" s="259"/>
      <c r="CS25" s="196"/>
      <c r="CT25" s="196"/>
      <c r="CU25" s="196"/>
      <c r="CV25" s="196"/>
      <c r="CW25" s="196"/>
      <c r="CX25" s="196"/>
      <c r="CY25" s="196"/>
      <c r="CZ25" s="196"/>
      <c r="DA25" s="196"/>
      <c r="DB25" s="196"/>
      <c r="DC25" s="259"/>
      <c r="DD25" s="259"/>
      <c r="DE25" s="259"/>
      <c r="DF25" s="259"/>
    </row>
    <row r="26" spans="1:128" ht="11.25" customHeight="1" x14ac:dyDescent="0.2">
      <c r="A26" s="93"/>
      <c r="B26" s="123"/>
      <c r="C26" s="124"/>
      <c r="D26" s="128"/>
      <c r="E26" s="128"/>
      <c r="F26" s="128"/>
      <c r="G26" s="128"/>
      <c r="H26" s="128"/>
      <c r="I26" s="128"/>
      <c r="J26" s="128"/>
      <c r="K26" s="128"/>
      <c r="L26" s="128"/>
      <c r="M26" s="128"/>
      <c r="N26" s="128"/>
      <c r="O26" s="128"/>
      <c r="P26" s="128"/>
      <c r="Q26" s="128"/>
      <c r="R26" s="128"/>
      <c r="S26" s="97"/>
      <c r="T26" s="97"/>
      <c r="U26" s="97"/>
      <c r="V26" s="97"/>
      <c r="W26" s="145"/>
      <c r="X26" s="146"/>
      <c r="Y26" s="55"/>
      <c r="Z26" s="55"/>
      <c r="AA26" s="55"/>
      <c r="AB26" s="55"/>
      <c r="AC26" s="55"/>
      <c r="AD26" s="55"/>
      <c r="AE26" s="55"/>
      <c r="AF26" s="55"/>
      <c r="AG26" s="55"/>
      <c r="AH26" s="55"/>
      <c r="AI26" s="55"/>
      <c r="AJ26" s="55"/>
      <c r="AK26" s="55"/>
      <c r="AL26" s="55"/>
      <c r="AM26" s="55"/>
      <c r="AN26" s="55"/>
      <c r="AO26" s="55"/>
      <c r="AP26" s="55"/>
      <c r="AQ26" s="55"/>
      <c r="AR26" s="190"/>
      <c r="AS26" s="55"/>
      <c r="AT26" s="55"/>
      <c r="AU26" s="55"/>
      <c r="AV26" s="55"/>
      <c r="AW26" s="104"/>
      <c r="AX26" s="105"/>
      <c r="AY26" s="67"/>
      <c r="AZ26" s="68"/>
      <c r="BA26" s="68"/>
      <c r="BB26" s="69"/>
      <c r="BC26" s="67"/>
      <c r="BD26" s="68"/>
      <c r="BE26" s="68"/>
      <c r="BF26" s="69"/>
      <c r="BG26" s="67"/>
      <c r="BH26" s="68"/>
      <c r="BI26" s="68"/>
      <c r="BJ26" s="69"/>
      <c r="BK26" s="67"/>
      <c r="BL26" s="68"/>
      <c r="BM26" s="68"/>
      <c r="BN26" s="69"/>
      <c r="BO26" s="67"/>
      <c r="BP26" s="68"/>
      <c r="BQ26" s="68"/>
      <c r="BR26" s="69"/>
      <c r="BS26" s="67"/>
      <c r="BT26" s="68"/>
      <c r="BU26" s="68"/>
      <c r="BV26" s="69"/>
      <c r="BW26" s="28"/>
      <c r="BX26" s="28"/>
      <c r="BY26" s="27"/>
      <c r="BZ26" s="27"/>
      <c r="CA26" s="27"/>
      <c r="CB26" s="27"/>
      <c r="CC26" s="27"/>
      <c r="CD26" s="27"/>
      <c r="CE26" s="196"/>
      <c r="CF26" s="196"/>
      <c r="CG26" s="196"/>
      <c r="CH26" s="196"/>
      <c r="CI26" s="196"/>
      <c r="CJ26" s="196"/>
      <c r="CK26" s="196"/>
      <c r="CL26" s="196"/>
      <c r="CM26" s="196"/>
      <c r="CN26" s="196"/>
      <c r="CO26" s="259"/>
      <c r="CP26" s="259"/>
      <c r="CQ26" s="259"/>
      <c r="CR26" s="259"/>
      <c r="CS26" s="196"/>
      <c r="CT26" s="196"/>
      <c r="CU26" s="196"/>
      <c r="CV26" s="196"/>
      <c r="CW26" s="196"/>
      <c r="CX26" s="196"/>
      <c r="CY26" s="196"/>
      <c r="CZ26" s="196"/>
      <c r="DA26" s="196"/>
      <c r="DB26" s="196"/>
      <c r="DC26" s="259"/>
      <c r="DD26" s="259"/>
      <c r="DE26" s="259"/>
      <c r="DF26" s="259"/>
    </row>
    <row r="27" spans="1:128" ht="11.25" customHeight="1" x14ac:dyDescent="0.2">
      <c r="A27" s="93"/>
      <c r="B27" s="125"/>
      <c r="C27" s="126"/>
      <c r="D27" s="128"/>
      <c r="E27" s="128"/>
      <c r="F27" s="128"/>
      <c r="G27" s="128"/>
      <c r="H27" s="128"/>
      <c r="I27" s="128"/>
      <c r="J27" s="128"/>
      <c r="K27" s="128"/>
      <c r="L27" s="128"/>
      <c r="M27" s="128"/>
      <c r="N27" s="128"/>
      <c r="O27" s="128"/>
      <c r="P27" s="128"/>
      <c r="Q27" s="128"/>
      <c r="R27" s="128"/>
      <c r="S27" s="98"/>
      <c r="T27" s="98"/>
      <c r="U27" s="98"/>
      <c r="V27" s="98"/>
      <c r="W27" s="145" t="s">
        <v>141</v>
      </c>
      <c r="X27" s="146"/>
      <c r="Y27" s="149"/>
      <c r="Z27" s="150"/>
      <c r="AA27" s="150"/>
      <c r="AB27" s="151"/>
      <c r="AC27" s="149"/>
      <c r="AD27" s="150"/>
      <c r="AE27" s="150"/>
      <c r="AF27" s="151"/>
      <c r="AG27" s="149"/>
      <c r="AH27" s="150"/>
      <c r="AI27" s="150"/>
      <c r="AJ27" s="151"/>
      <c r="AK27" s="62"/>
      <c r="AL27" s="150"/>
      <c r="AM27" s="150"/>
      <c r="AN27" s="151"/>
      <c r="AO27" s="62"/>
      <c r="AP27" s="150"/>
      <c r="AQ27" s="150"/>
      <c r="AR27" s="151"/>
      <c r="AS27" s="62"/>
      <c r="AT27" s="150"/>
      <c r="AU27" s="150"/>
      <c r="AV27" s="151"/>
      <c r="AW27" s="70" t="s">
        <v>140</v>
      </c>
      <c r="AX27" s="71"/>
      <c r="AY27" s="56"/>
      <c r="AZ27" s="57"/>
      <c r="BA27" s="57"/>
      <c r="BB27" s="58"/>
      <c r="BC27" s="56"/>
      <c r="BD27" s="57"/>
      <c r="BE27" s="57"/>
      <c r="BF27" s="58"/>
      <c r="BG27" s="56"/>
      <c r="BH27" s="57"/>
      <c r="BI27" s="57"/>
      <c r="BJ27" s="58"/>
      <c r="BK27" s="56"/>
      <c r="BL27" s="57"/>
      <c r="BM27" s="57"/>
      <c r="BN27" s="58"/>
      <c r="BO27" s="56"/>
      <c r="BP27" s="57"/>
      <c r="BQ27" s="57"/>
      <c r="BR27" s="58"/>
      <c r="BS27" s="56"/>
      <c r="BT27" s="57"/>
      <c r="BU27" s="57"/>
      <c r="BV27" s="58"/>
      <c r="BW27" s="28"/>
      <c r="BX27" s="28"/>
      <c r="BY27" s="27"/>
      <c r="BZ27" s="27"/>
      <c r="CA27" s="27"/>
      <c r="CB27" s="27"/>
      <c r="CC27" s="27"/>
      <c r="CD27" s="27"/>
      <c r="CE27" s="196"/>
      <c r="CF27" s="196"/>
      <c r="CG27" s="196"/>
      <c r="CH27" s="196"/>
      <c r="CI27" s="196"/>
      <c r="CJ27" s="196"/>
      <c r="CK27" s="196"/>
      <c r="CL27" s="196"/>
      <c r="CM27" s="196"/>
      <c r="CN27" s="196"/>
      <c r="CO27" s="259"/>
      <c r="CP27" s="259"/>
      <c r="CQ27" s="259"/>
      <c r="CR27" s="259"/>
      <c r="CS27" s="196"/>
      <c r="CT27" s="196"/>
      <c r="CU27" s="196"/>
      <c r="CV27" s="196"/>
      <c r="CW27" s="196"/>
      <c r="CX27" s="196"/>
      <c r="CY27" s="196"/>
      <c r="CZ27" s="196"/>
      <c r="DA27" s="196"/>
      <c r="DB27" s="196"/>
      <c r="DC27" s="259"/>
      <c r="DD27" s="259"/>
      <c r="DE27" s="259"/>
      <c r="DF27" s="259"/>
    </row>
    <row r="28" spans="1:128" ht="11.25" customHeight="1" thickBot="1" x14ac:dyDescent="0.25">
      <c r="A28" s="94"/>
      <c r="B28" s="180" t="s">
        <v>30</v>
      </c>
      <c r="C28" s="181"/>
      <c r="D28" s="109"/>
      <c r="E28" s="109"/>
      <c r="F28" s="109"/>
      <c r="G28" s="109"/>
      <c r="H28" s="109"/>
      <c r="I28" s="109"/>
      <c r="J28" s="109"/>
      <c r="K28" s="109"/>
      <c r="L28" s="109"/>
      <c r="M28" s="109"/>
      <c r="N28" s="109"/>
      <c r="O28" s="109"/>
      <c r="P28" s="109"/>
      <c r="Q28" s="109"/>
      <c r="R28" s="110"/>
      <c r="S28" s="160"/>
      <c r="T28" s="161"/>
      <c r="U28" s="161"/>
      <c r="V28" s="161"/>
      <c r="W28" s="147"/>
      <c r="X28" s="148"/>
      <c r="Y28" s="186"/>
      <c r="Z28" s="187"/>
      <c r="AA28" s="187"/>
      <c r="AB28" s="188"/>
      <c r="AC28" s="186"/>
      <c r="AD28" s="187"/>
      <c r="AE28" s="187"/>
      <c r="AF28" s="188"/>
      <c r="AG28" s="191"/>
      <c r="AH28" s="192"/>
      <c r="AI28" s="192"/>
      <c r="AJ28" s="193"/>
      <c r="AK28" s="191"/>
      <c r="AL28" s="192"/>
      <c r="AM28" s="192"/>
      <c r="AN28" s="193"/>
      <c r="AO28" s="186"/>
      <c r="AP28" s="187"/>
      <c r="AQ28" s="187"/>
      <c r="AR28" s="188"/>
      <c r="AS28" s="186"/>
      <c r="AT28" s="187"/>
      <c r="AU28" s="187"/>
      <c r="AV28" s="188"/>
      <c r="AW28" s="72"/>
      <c r="AX28" s="73"/>
      <c r="AY28" s="59"/>
      <c r="AZ28" s="60"/>
      <c r="BA28" s="60"/>
      <c r="BB28" s="61"/>
      <c r="BC28" s="59"/>
      <c r="BD28" s="60"/>
      <c r="BE28" s="60"/>
      <c r="BF28" s="61"/>
      <c r="BG28" s="59"/>
      <c r="BH28" s="60"/>
      <c r="BI28" s="60"/>
      <c r="BJ28" s="61"/>
      <c r="BK28" s="59"/>
      <c r="BL28" s="60"/>
      <c r="BM28" s="60"/>
      <c r="BN28" s="61"/>
      <c r="BO28" s="59"/>
      <c r="BP28" s="60"/>
      <c r="BQ28" s="60"/>
      <c r="BR28" s="61"/>
      <c r="BS28" s="59"/>
      <c r="BT28" s="60"/>
      <c r="BU28" s="60"/>
      <c r="BV28" s="61"/>
      <c r="BW28" s="28">
        <f>IF(C29="",1,0)</f>
        <v>1</v>
      </c>
      <c r="BX28" s="28" t="str">
        <f>IF(AG29="1","B",IF(AG29="2-4","C",IF(AG29="5-9","D",IF(AG29="10-19","E",IF(AG29="20-29","F",IF(AG29="30-49","G",IF(AG29="50-99","H","Z")))))))</f>
        <v>Z</v>
      </c>
      <c r="BY28" s="28" t="str">
        <f>IF(AK29="1","B",IF(AK29="2-4","C",IF(AK29="5-9","D",IF(AK29="10-19","E",IF(AK29="20-29","F",IF(AK29="30-49","G",IF(AK29="50-99","H","Z")))))))</f>
        <v>Z</v>
      </c>
      <c r="BZ28" s="28" t="str">
        <f>IF(AO29="1","B",IF(AO29="2-4","C",IF(AO29="5-9","D",IF(AO29="10-19","E",IF(AO29="20-29","F",IF(AO29="30-49","G",IF(AO29="50-99","H","Z")))))))</f>
        <v>Z</v>
      </c>
      <c r="CA28" s="28" t="str">
        <f>IF(AS29="1","B",IF(AS29="2-4","C",IF(AS29="5-9","D",IF(AS29="10-19","E",IF(AS29="20-29","F",IF(AS29="30-49","G",IF(AS29="50-99","H","Z")))))))</f>
        <v>Z</v>
      </c>
      <c r="CB28" s="28" t="e">
        <f>IF(#REF!="1","B",IF(#REF!="2-4","C",IF(#REF!="5-9","D",IF(#REF!="10-19","E",IF(#REF!="20-29","F",IF(#REF!="30-49","G",IF(#REF!="50-99","H","Z")))))))</f>
        <v>#REF!</v>
      </c>
      <c r="CC28" s="27">
        <f>IF(X29="S45C",0,IF(X29="A2017",1,2))</f>
        <v>2</v>
      </c>
      <c r="CD28" s="27"/>
      <c r="CE28" s="196"/>
      <c r="CF28" s="196"/>
      <c r="CG28" s="196"/>
      <c r="CH28" s="196"/>
      <c r="CI28" s="196"/>
      <c r="CJ28" s="196"/>
      <c r="CK28" s="196"/>
      <c r="CL28" s="196"/>
      <c r="CM28" s="196"/>
      <c r="CN28" s="196"/>
      <c r="CO28" s="259"/>
      <c r="CP28" s="259"/>
      <c r="CQ28" s="259"/>
      <c r="CR28" s="259"/>
      <c r="CS28" s="196"/>
      <c r="CT28" s="196"/>
      <c r="CU28" s="196"/>
      <c r="CV28" s="196"/>
      <c r="CW28" s="196"/>
      <c r="CX28" s="196"/>
      <c r="CY28" s="196"/>
      <c r="CZ28" s="196"/>
      <c r="DA28" s="196"/>
      <c r="DB28" s="196"/>
      <c r="DC28" s="259"/>
      <c r="DD28" s="259"/>
      <c r="DE28" s="259"/>
      <c r="DF28" s="259"/>
    </row>
    <row r="29" spans="1:128" ht="11.25" customHeight="1" x14ac:dyDescent="0.2">
      <c r="A29" s="94"/>
      <c r="B29" s="182"/>
      <c r="C29" s="183"/>
      <c r="D29" s="111"/>
      <c r="E29" s="111"/>
      <c r="F29" s="111"/>
      <c r="G29" s="111"/>
      <c r="H29" s="111"/>
      <c r="I29" s="111"/>
      <c r="J29" s="111"/>
      <c r="K29" s="111"/>
      <c r="L29" s="111"/>
      <c r="M29" s="111"/>
      <c r="N29" s="111"/>
      <c r="O29" s="111"/>
      <c r="P29" s="111"/>
      <c r="Q29" s="111"/>
      <c r="R29" s="112"/>
      <c r="S29" s="162"/>
      <c r="T29" s="163"/>
      <c r="U29" s="163"/>
      <c r="V29" s="163"/>
      <c r="W29" s="168" t="s">
        <v>107</v>
      </c>
      <c r="X29" s="169"/>
      <c r="Y29" s="129"/>
      <c r="Z29" s="130"/>
      <c r="AA29" s="130"/>
      <c r="AB29" s="130"/>
      <c r="AC29" s="130"/>
      <c r="AD29" s="130"/>
      <c r="AE29" s="130"/>
      <c r="AF29" s="130"/>
      <c r="AG29" s="133" t="s">
        <v>106</v>
      </c>
      <c r="AH29" s="134"/>
      <c r="AI29" s="134"/>
      <c r="AJ29" s="135"/>
      <c r="AK29" s="139"/>
      <c r="AL29" s="140"/>
      <c r="AM29" s="140"/>
      <c r="AN29" s="141"/>
      <c r="AO29" s="206" t="s">
        <v>105</v>
      </c>
      <c r="AP29" s="207"/>
      <c r="AQ29" s="207"/>
      <c r="AR29" s="208"/>
      <c r="AS29" s="200"/>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2"/>
      <c r="BW29" s="28"/>
      <c r="BX29" s="28"/>
      <c r="BY29" s="27"/>
      <c r="BZ29" s="27"/>
      <c r="CA29" s="27"/>
      <c r="CB29" s="27"/>
      <c r="CC29" s="27"/>
      <c r="CD29" s="27"/>
      <c r="CE29" s="196"/>
      <c r="CF29" s="196"/>
      <c r="CG29" s="196"/>
      <c r="CH29" s="196"/>
      <c r="CI29" s="196"/>
      <c r="CJ29" s="196"/>
      <c r="CK29" s="196"/>
      <c r="CL29" s="196"/>
      <c r="CM29" s="196"/>
      <c r="CN29" s="196"/>
      <c r="CO29" s="259"/>
      <c r="CP29" s="259"/>
      <c r="CQ29" s="259"/>
      <c r="CR29" s="259"/>
      <c r="CS29" s="196"/>
      <c r="CT29" s="196"/>
      <c r="CU29" s="196"/>
      <c r="CV29" s="196"/>
      <c r="CW29" s="196"/>
      <c r="CX29" s="196"/>
      <c r="CY29" s="196"/>
      <c r="CZ29" s="196"/>
      <c r="DA29" s="196"/>
      <c r="DB29" s="196"/>
      <c r="DC29" s="259"/>
      <c r="DD29" s="259"/>
      <c r="DE29" s="259"/>
      <c r="DF29" s="259"/>
    </row>
    <row r="30" spans="1:128" ht="11.25" customHeight="1" thickBot="1" x14ac:dyDescent="0.25">
      <c r="A30" s="95"/>
      <c r="B30" s="184"/>
      <c r="C30" s="185"/>
      <c r="D30" s="113"/>
      <c r="E30" s="113"/>
      <c r="F30" s="113"/>
      <c r="G30" s="113"/>
      <c r="H30" s="113"/>
      <c r="I30" s="113"/>
      <c r="J30" s="113"/>
      <c r="K30" s="113"/>
      <c r="L30" s="113"/>
      <c r="M30" s="113"/>
      <c r="N30" s="113"/>
      <c r="O30" s="113"/>
      <c r="P30" s="113"/>
      <c r="Q30" s="113"/>
      <c r="R30" s="114"/>
      <c r="S30" s="164"/>
      <c r="T30" s="165"/>
      <c r="U30" s="165"/>
      <c r="V30" s="165"/>
      <c r="W30" s="170"/>
      <c r="X30" s="171"/>
      <c r="Y30" s="131"/>
      <c r="Z30" s="132"/>
      <c r="AA30" s="132"/>
      <c r="AB30" s="132"/>
      <c r="AC30" s="132"/>
      <c r="AD30" s="132"/>
      <c r="AE30" s="132"/>
      <c r="AF30" s="132"/>
      <c r="AG30" s="136"/>
      <c r="AH30" s="137"/>
      <c r="AI30" s="137"/>
      <c r="AJ30" s="138"/>
      <c r="AK30" s="142"/>
      <c r="AL30" s="143"/>
      <c r="AM30" s="143"/>
      <c r="AN30" s="144"/>
      <c r="AO30" s="209"/>
      <c r="AP30" s="210"/>
      <c r="AQ30" s="210"/>
      <c r="AR30" s="211"/>
      <c r="AS30" s="203"/>
      <c r="AT30" s="204"/>
      <c r="AU30" s="204"/>
      <c r="AV30" s="204"/>
      <c r="AW30" s="204"/>
      <c r="AX30" s="204"/>
      <c r="AY30" s="204"/>
      <c r="AZ30" s="204"/>
      <c r="BA30" s="204"/>
      <c r="BB30" s="204"/>
      <c r="BC30" s="204"/>
      <c r="BD30" s="204"/>
      <c r="BE30" s="204"/>
      <c r="BF30" s="204"/>
      <c r="BG30" s="204"/>
      <c r="BH30" s="204"/>
      <c r="BI30" s="204"/>
      <c r="BJ30" s="204"/>
      <c r="BK30" s="204"/>
      <c r="BL30" s="204"/>
      <c r="BM30" s="204"/>
      <c r="BN30" s="204"/>
      <c r="BO30" s="204"/>
      <c r="BP30" s="204"/>
      <c r="BQ30" s="204"/>
      <c r="BR30" s="204"/>
      <c r="BS30" s="204"/>
      <c r="BT30" s="204"/>
      <c r="BU30" s="204"/>
      <c r="BV30" s="205"/>
      <c r="BW30" s="28"/>
      <c r="BX30" s="28"/>
      <c r="BY30" s="27"/>
      <c r="BZ30" s="27"/>
      <c r="CA30" s="27"/>
      <c r="CB30" s="27"/>
      <c r="CC30" s="27"/>
      <c r="CD30" s="27"/>
      <c r="CE30" s="196"/>
      <c r="CF30" s="196"/>
      <c r="CG30" s="196"/>
      <c r="CH30" s="196"/>
      <c r="CI30" s="196"/>
      <c r="CJ30" s="196"/>
      <c r="CK30" s="196"/>
      <c r="CL30" s="196"/>
      <c r="CM30" s="196"/>
      <c r="CN30" s="196"/>
      <c r="CO30" s="259"/>
      <c r="CP30" s="259"/>
      <c r="CQ30" s="259"/>
      <c r="CR30" s="259"/>
      <c r="CS30" s="196"/>
      <c r="CT30" s="196"/>
      <c r="CU30" s="196"/>
      <c r="CV30" s="196"/>
      <c r="CW30" s="196"/>
      <c r="CX30" s="196"/>
      <c r="CY30" s="196"/>
      <c r="CZ30" s="196"/>
      <c r="DA30" s="196"/>
      <c r="DB30" s="196"/>
      <c r="DC30" s="259"/>
      <c r="DD30" s="259"/>
      <c r="DE30" s="259"/>
      <c r="DF30" s="259"/>
    </row>
    <row r="31" spans="1:128" ht="11.25" customHeight="1" thickTop="1" x14ac:dyDescent="0.2">
      <c r="A31" s="93" t="s">
        <v>52</v>
      </c>
      <c r="B31" s="172" t="str">
        <f>IF($BX$1=0,"　","図番")</f>
        <v>図番</v>
      </c>
      <c r="C31" s="173"/>
      <c r="D31" s="127"/>
      <c r="E31" s="128"/>
      <c r="F31" s="128"/>
      <c r="G31" s="128"/>
      <c r="H31" s="128"/>
      <c r="I31" s="128"/>
      <c r="J31" s="128"/>
      <c r="K31" s="128"/>
      <c r="L31" s="128"/>
      <c r="M31" s="128"/>
      <c r="N31" s="128"/>
      <c r="O31" s="128"/>
      <c r="P31" s="128"/>
      <c r="Q31" s="128"/>
      <c r="R31" s="128"/>
      <c r="S31" s="96"/>
      <c r="T31" s="96"/>
      <c r="U31" s="96"/>
      <c r="V31" s="96"/>
      <c r="W31" s="174" t="s">
        <v>108</v>
      </c>
      <c r="X31" s="175"/>
      <c r="Y31" s="54"/>
      <c r="Z31" s="54"/>
      <c r="AA31" s="54"/>
      <c r="AB31" s="54"/>
      <c r="AC31" s="54"/>
      <c r="AD31" s="54"/>
      <c r="AE31" s="54"/>
      <c r="AF31" s="54"/>
      <c r="AG31" s="54"/>
      <c r="AH31" s="54"/>
      <c r="AI31" s="54"/>
      <c r="AJ31" s="54"/>
      <c r="AK31" s="54"/>
      <c r="AL31" s="54"/>
      <c r="AM31" s="54"/>
      <c r="AN31" s="54"/>
      <c r="AO31" s="54"/>
      <c r="AP31" s="54"/>
      <c r="AQ31" s="54"/>
      <c r="AR31" s="189"/>
      <c r="AS31" s="54"/>
      <c r="AT31" s="54"/>
      <c r="AU31" s="54"/>
      <c r="AV31" s="54"/>
      <c r="AW31" s="102" t="s">
        <v>51</v>
      </c>
      <c r="AX31" s="103"/>
      <c r="AY31" s="64"/>
      <c r="AZ31" s="65"/>
      <c r="BA31" s="65"/>
      <c r="BB31" s="66"/>
      <c r="BC31" s="64"/>
      <c r="BD31" s="65"/>
      <c r="BE31" s="65"/>
      <c r="BF31" s="66"/>
      <c r="BG31" s="64"/>
      <c r="BH31" s="65"/>
      <c r="BI31" s="65"/>
      <c r="BJ31" s="66"/>
      <c r="BK31" s="64"/>
      <c r="BL31" s="65"/>
      <c r="BM31" s="65"/>
      <c r="BN31" s="66"/>
      <c r="BO31" s="64"/>
      <c r="BP31" s="65"/>
      <c r="BQ31" s="65"/>
      <c r="BR31" s="66"/>
      <c r="BS31" s="64"/>
      <c r="BT31" s="65"/>
      <c r="BU31" s="65"/>
      <c r="BV31" s="66"/>
      <c r="BW31" s="28"/>
      <c r="BX31" s="28"/>
      <c r="BY31" s="27"/>
      <c r="BZ31" s="27"/>
      <c r="CA31" s="27"/>
      <c r="CB31" s="27"/>
      <c r="CC31" s="27"/>
      <c r="CD31" s="27"/>
      <c r="CE31" s="196"/>
      <c r="CF31" s="196"/>
      <c r="CG31" s="196"/>
      <c r="CH31" s="196"/>
      <c r="CI31" s="196"/>
      <c r="CJ31" s="196"/>
      <c r="CK31" s="196"/>
      <c r="CL31" s="196"/>
      <c r="CM31" s="196"/>
      <c r="CN31" s="196"/>
      <c r="CO31" s="259"/>
      <c r="CP31" s="259"/>
      <c r="CQ31" s="259"/>
      <c r="CR31" s="259"/>
      <c r="CS31" s="196"/>
      <c r="CT31" s="196"/>
      <c r="CU31" s="196"/>
      <c r="CV31" s="196"/>
      <c r="CW31" s="196"/>
      <c r="CX31" s="196"/>
      <c r="CY31" s="196"/>
      <c r="CZ31" s="196"/>
      <c r="DA31" s="196"/>
      <c r="DB31" s="196"/>
      <c r="DC31" s="259"/>
      <c r="DD31" s="259"/>
      <c r="DE31" s="259"/>
      <c r="DF31" s="259"/>
    </row>
    <row r="32" spans="1:128" ht="11.25" customHeight="1" x14ac:dyDescent="0.2">
      <c r="A32" s="93"/>
      <c r="B32" s="123"/>
      <c r="C32" s="124"/>
      <c r="D32" s="128"/>
      <c r="E32" s="128"/>
      <c r="F32" s="128"/>
      <c r="G32" s="128"/>
      <c r="H32" s="128"/>
      <c r="I32" s="128"/>
      <c r="J32" s="128"/>
      <c r="K32" s="128"/>
      <c r="L32" s="128"/>
      <c r="M32" s="128"/>
      <c r="N32" s="128"/>
      <c r="O32" s="128"/>
      <c r="P32" s="128"/>
      <c r="Q32" s="128"/>
      <c r="R32" s="128"/>
      <c r="S32" s="97"/>
      <c r="T32" s="97"/>
      <c r="U32" s="97"/>
      <c r="V32" s="97"/>
      <c r="W32" s="145"/>
      <c r="X32" s="146"/>
      <c r="Y32" s="55"/>
      <c r="Z32" s="55"/>
      <c r="AA32" s="55"/>
      <c r="AB32" s="55"/>
      <c r="AC32" s="55"/>
      <c r="AD32" s="55"/>
      <c r="AE32" s="55"/>
      <c r="AF32" s="55"/>
      <c r="AG32" s="55"/>
      <c r="AH32" s="55"/>
      <c r="AI32" s="55"/>
      <c r="AJ32" s="55"/>
      <c r="AK32" s="55"/>
      <c r="AL32" s="55"/>
      <c r="AM32" s="55"/>
      <c r="AN32" s="55"/>
      <c r="AO32" s="55"/>
      <c r="AP32" s="55"/>
      <c r="AQ32" s="55"/>
      <c r="AR32" s="190"/>
      <c r="AS32" s="55"/>
      <c r="AT32" s="55"/>
      <c r="AU32" s="55"/>
      <c r="AV32" s="55"/>
      <c r="AW32" s="104"/>
      <c r="AX32" s="105"/>
      <c r="AY32" s="67"/>
      <c r="AZ32" s="68"/>
      <c r="BA32" s="68"/>
      <c r="BB32" s="69"/>
      <c r="BC32" s="67"/>
      <c r="BD32" s="68"/>
      <c r="BE32" s="68"/>
      <c r="BF32" s="69"/>
      <c r="BG32" s="67"/>
      <c r="BH32" s="68"/>
      <c r="BI32" s="68"/>
      <c r="BJ32" s="69"/>
      <c r="BK32" s="67"/>
      <c r="BL32" s="68"/>
      <c r="BM32" s="68"/>
      <c r="BN32" s="69"/>
      <c r="BO32" s="67"/>
      <c r="BP32" s="68"/>
      <c r="BQ32" s="68"/>
      <c r="BR32" s="69"/>
      <c r="BS32" s="67"/>
      <c r="BT32" s="68"/>
      <c r="BU32" s="68"/>
      <c r="BV32" s="69"/>
      <c r="BW32" s="28">
        <f>IF(C33="",1,0)</f>
        <v>1</v>
      </c>
      <c r="BX32" s="28" t="str">
        <f>IF(AG33="1","B",IF(AG33="2-4","C",IF(AG33="5-9","D",IF(AG33="10-19","E",IF(AG33="20-29","F",IF(AG33="30-49","G",IF(AG33="50-99","H","Z")))))))</f>
        <v>Z</v>
      </c>
      <c r="BY32" s="28" t="str">
        <f>IF(AK33="1","B",IF(AK33="2-4","C",IF(AK33="5-9","D",IF(AK33="10-19","E",IF(AK33="20-29","F",IF(AK33="30-49","G",IF(AK33="50-99","H","Z")))))))</f>
        <v>Z</v>
      </c>
      <c r="BZ32" s="28" t="str">
        <f>IF(AO33="1","B",IF(AO33="2-4","C",IF(AO33="5-9","D",IF(AO33="10-19","E",IF(AO33="20-29","F",IF(AO33="30-49","G",IF(AO33="50-99","H","Z")))))))</f>
        <v>Z</v>
      </c>
      <c r="CA32" s="28" t="str">
        <f>IF(AS33="1","B",IF(AS33="2-4","C",IF(AS33="5-9","D",IF(AS33="10-19","E",IF(AS33="20-29","F",IF(AS33="30-49","G",IF(AS33="50-99","H","Z")))))))</f>
        <v>Z</v>
      </c>
      <c r="CB32" s="28" t="str">
        <f>IF(AW33="1","B",IF(AW33="2-4","C",IF(AW33="5-9","D",IF(AW33="10-19","E",IF(AW33="20-29","F",IF(AW33="30-49","G",IF(AW33="50-99","H","Z")))))))</f>
        <v>Z</v>
      </c>
      <c r="CC32" s="27">
        <f>IF(X33="S45C",0,IF(X33="A2017",1,2))</f>
        <v>2</v>
      </c>
      <c r="CD32" s="27"/>
      <c r="CE32" s="196"/>
      <c r="CF32" s="196"/>
      <c r="CG32" s="196"/>
      <c r="CH32" s="196"/>
      <c r="CI32" s="196"/>
      <c r="CJ32" s="196"/>
      <c r="CK32" s="196"/>
      <c r="CL32" s="196"/>
      <c r="CM32" s="196"/>
      <c r="CN32" s="196"/>
      <c r="CO32" s="259"/>
      <c r="CP32" s="259"/>
      <c r="CQ32" s="259"/>
      <c r="CR32" s="259"/>
      <c r="CS32" s="196"/>
      <c r="CT32" s="196"/>
      <c r="CU32" s="196"/>
      <c r="CV32" s="196"/>
      <c r="CW32" s="196"/>
      <c r="CX32" s="196"/>
      <c r="CY32" s="196"/>
      <c r="CZ32" s="196"/>
      <c r="DA32" s="196"/>
      <c r="DB32" s="196"/>
      <c r="DC32" s="259"/>
      <c r="DD32" s="259"/>
      <c r="DE32" s="259"/>
      <c r="DF32" s="259"/>
    </row>
    <row r="33" spans="1:143" ht="11.25" customHeight="1" x14ac:dyDescent="0.2">
      <c r="A33" s="93"/>
      <c r="B33" s="125"/>
      <c r="C33" s="126"/>
      <c r="D33" s="128"/>
      <c r="E33" s="128"/>
      <c r="F33" s="128"/>
      <c r="G33" s="128"/>
      <c r="H33" s="128"/>
      <c r="I33" s="128"/>
      <c r="J33" s="128"/>
      <c r="K33" s="128"/>
      <c r="L33" s="128"/>
      <c r="M33" s="128"/>
      <c r="N33" s="128"/>
      <c r="O33" s="128"/>
      <c r="P33" s="128"/>
      <c r="Q33" s="128"/>
      <c r="R33" s="128"/>
      <c r="S33" s="98"/>
      <c r="T33" s="98"/>
      <c r="U33" s="98"/>
      <c r="V33" s="98"/>
      <c r="W33" s="145" t="s">
        <v>141</v>
      </c>
      <c r="X33" s="146"/>
      <c r="Y33" s="149"/>
      <c r="Z33" s="150"/>
      <c r="AA33" s="150"/>
      <c r="AB33" s="151"/>
      <c r="AC33" s="149"/>
      <c r="AD33" s="150"/>
      <c r="AE33" s="150"/>
      <c r="AF33" s="151"/>
      <c r="AG33" s="149"/>
      <c r="AH33" s="150"/>
      <c r="AI33" s="150"/>
      <c r="AJ33" s="151"/>
      <c r="AK33" s="149"/>
      <c r="AL33" s="150"/>
      <c r="AM33" s="150"/>
      <c r="AN33" s="151"/>
      <c r="AO33" s="149"/>
      <c r="AP33" s="150"/>
      <c r="AQ33" s="150"/>
      <c r="AR33" s="151"/>
      <c r="AS33" s="149"/>
      <c r="AT33" s="150"/>
      <c r="AU33" s="150"/>
      <c r="AV33" s="151"/>
      <c r="AW33" s="70" t="s">
        <v>140</v>
      </c>
      <c r="AX33" s="71"/>
      <c r="AY33" s="56"/>
      <c r="AZ33" s="57"/>
      <c r="BA33" s="57"/>
      <c r="BB33" s="58"/>
      <c r="BC33" s="56"/>
      <c r="BD33" s="57"/>
      <c r="BE33" s="57"/>
      <c r="BF33" s="58"/>
      <c r="BG33" s="56"/>
      <c r="BH33" s="57"/>
      <c r="BI33" s="57"/>
      <c r="BJ33" s="58"/>
      <c r="BK33" s="56"/>
      <c r="BL33" s="57"/>
      <c r="BM33" s="57"/>
      <c r="BN33" s="58"/>
      <c r="BO33" s="56"/>
      <c r="BP33" s="57"/>
      <c r="BQ33" s="57"/>
      <c r="BR33" s="58"/>
      <c r="BS33" s="56"/>
      <c r="BT33" s="57"/>
      <c r="BU33" s="57"/>
      <c r="BV33" s="58"/>
      <c r="BW33" s="28"/>
      <c r="BX33" s="28"/>
      <c r="BY33" s="27"/>
      <c r="BZ33" s="27"/>
      <c r="CA33" s="27"/>
      <c r="CB33" s="27"/>
      <c r="CC33" s="27"/>
      <c r="CD33" s="27"/>
      <c r="CE33" s="196"/>
      <c r="CF33" s="196"/>
      <c r="CG33" s="196"/>
      <c r="CH33" s="196"/>
      <c r="CI33" s="196"/>
      <c r="CJ33" s="196"/>
      <c r="CK33" s="196"/>
      <c r="CL33" s="196"/>
      <c r="CM33" s="196"/>
      <c r="CN33" s="196"/>
      <c r="CO33" s="259"/>
      <c r="CP33" s="259"/>
      <c r="CQ33" s="259"/>
      <c r="CR33" s="259"/>
      <c r="CS33" s="196"/>
      <c r="CT33" s="196"/>
      <c r="CU33" s="196"/>
      <c r="CV33" s="196"/>
      <c r="CW33" s="196"/>
      <c r="CX33" s="196"/>
      <c r="CY33" s="196"/>
      <c r="CZ33" s="196"/>
      <c r="DA33" s="196"/>
      <c r="DB33" s="196"/>
      <c r="DC33" s="259"/>
      <c r="DD33" s="259"/>
      <c r="DE33" s="259"/>
      <c r="DF33" s="259"/>
    </row>
    <row r="34" spans="1:143" ht="11.25" customHeight="1" thickBot="1" x14ac:dyDescent="0.25">
      <c r="A34" s="94"/>
      <c r="B34" s="180" t="s">
        <v>30</v>
      </c>
      <c r="C34" s="181"/>
      <c r="D34" s="109"/>
      <c r="E34" s="109"/>
      <c r="F34" s="109"/>
      <c r="G34" s="109"/>
      <c r="H34" s="109"/>
      <c r="I34" s="109"/>
      <c r="J34" s="109"/>
      <c r="K34" s="109"/>
      <c r="L34" s="109"/>
      <c r="M34" s="109"/>
      <c r="N34" s="109"/>
      <c r="O34" s="109"/>
      <c r="P34" s="109"/>
      <c r="Q34" s="109"/>
      <c r="R34" s="110"/>
      <c r="S34" s="160"/>
      <c r="T34" s="161"/>
      <c r="U34" s="161"/>
      <c r="V34" s="161"/>
      <c r="W34" s="147"/>
      <c r="X34" s="148"/>
      <c r="Y34" s="186"/>
      <c r="Z34" s="187"/>
      <c r="AA34" s="187"/>
      <c r="AB34" s="188"/>
      <c r="AC34" s="186"/>
      <c r="AD34" s="187"/>
      <c r="AE34" s="187"/>
      <c r="AF34" s="188"/>
      <c r="AG34" s="191"/>
      <c r="AH34" s="192"/>
      <c r="AI34" s="192"/>
      <c r="AJ34" s="193"/>
      <c r="AK34" s="191"/>
      <c r="AL34" s="192"/>
      <c r="AM34" s="192"/>
      <c r="AN34" s="193"/>
      <c r="AO34" s="186"/>
      <c r="AP34" s="187"/>
      <c r="AQ34" s="187"/>
      <c r="AR34" s="188"/>
      <c r="AS34" s="186"/>
      <c r="AT34" s="187"/>
      <c r="AU34" s="187"/>
      <c r="AV34" s="188"/>
      <c r="AW34" s="72"/>
      <c r="AX34" s="73"/>
      <c r="AY34" s="59"/>
      <c r="AZ34" s="60"/>
      <c r="BA34" s="60"/>
      <c r="BB34" s="61"/>
      <c r="BC34" s="59"/>
      <c r="BD34" s="60"/>
      <c r="BE34" s="60"/>
      <c r="BF34" s="61"/>
      <c r="BG34" s="59"/>
      <c r="BH34" s="60"/>
      <c r="BI34" s="60"/>
      <c r="BJ34" s="61"/>
      <c r="BK34" s="59"/>
      <c r="BL34" s="60"/>
      <c r="BM34" s="60"/>
      <c r="BN34" s="61"/>
      <c r="BO34" s="59"/>
      <c r="BP34" s="60"/>
      <c r="BQ34" s="60"/>
      <c r="BR34" s="61"/>
      <c r="BS34" s="59"/>
      <c r="BT34" s="60"/>
      <c r="BU34" s="60"/>
      <c r="BV34" s="61"/>
      <c r="BW34" s="28"/>
      <c r="BX34" s="28"/>
      <c r="BY34" s="27"/>
      <c r="BZ34" s="27"/>
      <c r="CA34" s="27"/>
      <c r="CB34" s="27"/>
      <c r="CC34" s="27"/>
      <c r="CD34" s="27"/>
      <c r="CE34" s="196"/>
      <c r="CF34" s="196"/>
      <c r="CG34" s="196"/>
      <c r="CH34" s="196"/>
      <c r="CI34" s="196"/>
      <c r="CJ34" s="196"/>
      <c r="CK34" s="196"/>
      <c r="CL34" s="196"/>
      <c r="CM34" s="196"/>
      <c r="CN34" s="196"/>
      <c r="CO34" s="259"/>
      <c r="CP34" s="259"/>
      <c r="CQ34" s="259"/>
      <c r="CR34" s="259"/>
      <c r="CS34" s="196"/>
      <c r="CT34" s="196"/>
      <c r="CU34" s="196"/>
      <c r="CV34" s="196"/>
      <c r="CW34" s="196"/>
      <c r="CX34" s="196"/>
      <c r="CY34" s="196"/>
      <c r="CZ34" s="196"/>
      <c r="DA34" s="196"/>
      <c r="DB34" s="196"/>
      <c r="DC34" s="259"/>
      <c r="DD34" s="259"/>
      <c r="DE34" s="259"/>
      <c r="DF34" s="259"/>
    </row>
    <row r="35" spans="1:143" ht="11.25" customHeight="1" x14ac:dyDescent="0.2">
      <c r="A35" s="94"/>
      <c r="B35" s="182"/>
      <c r="C35" s="183"/>
      <c r="D35" s="111"/>
      <c r="E35" s="111"/>
      <c r="F35" s="111"/>
      <c r="G35" s="111"/>
      <c r="H35" s="111"/>
      <c r="I35" s="111"/>
      <c r="J35" s="111"/>
      <c r="K35" s="111"/>
      <c r="L35" s="111"/>
      <c r="M35" s="111"/>
      <c r="N35" s="111"/>
      <c r="O35" s="111"/>
      <c r="P35" s="111"/>
      <c r="Q35" s="111"/>
      <c r="R35" s="112"/>
      <c r="S35" s="162"/>
      <c r="T35" s="163"/>
      <c r="U35" s="163"/>
      <c r="V35" s="163"/>
      <c r="W35" s="168" t="s">
        <v>107</v>
      </c>
      <c r="X35" s="169"/>
      <c r="Y35" s="129"/>
      <c r="Z35" s="130"/>
      <c r="AA35" s="130"/>
      <c r="AB35" s="130"/>
      <c r="AC35" s="130"/>
      <c r="AD35" s="130"/>
      <c r="AE35" s="130"/>
      <c r="AF35" s="130"/>
      <c r="AG35" s="133" t="s">
        <v>106</v>
      </c>
      <c r="AH35" s="134"/>
      <c r="AI35" s="134"/>
      <c r="AJ35" s="135"/>
      <c r="AK35" s="139"/>
      <c r="AL35" s="140"/>
      <c r="AM35" s="140"/>
      <c r="AN35" s="141"/>
      <c r="AO35" s="206" t="s">
        <v>105</v>
      </c>
      <c r="AP35" s="207"/>
      <c r="AQ35" s="207"/>
      <c r="AR35" s="208"/>
      <c r="AS35" s="200"/>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2"/>
      <c r="BW35" s="28"/>
      <c r="BX35" s="28"/>
      <c r="BY35" s="27"/>
      <c r="BZ35" s="27"/>
      <c r="CA35" s="27"/>
      <c r="CB35" s="27"/>
      <c r="CC35" s="27"/>
      <c r="CD35" s="27"/>
      <c r="CE35" s="196"/>
      <c r="CF35" s="196"/>
      <c r="CG35" s="196"/>
      <c r="CH35" s="196"/>
      <c r="CI35" s="196"/>
      <c r="CJ35" s="196"/>
      <c r="CK35" s="196"/>
      <c r="CL35" s="196"/>
      <c r="CM35" s="196"/>
      <c r="CN35" s="196"/>
      <c r="CO35" s="259"/>
      <c r="CP35" s="259"/>
      <c r="CQ35" s="259"/>
      <c r="CR35" s="259"/>
      <c r="CS35" s="196"/>
      <c r="CT35" s="196"/>
      <c r="CU35" s="196"/>
      <c r="CV35" s="196"/>
      <c r="CW35" s="196"/>
      <c r="CX35" s="196"/>
      <c r="CY35" s="196"/>
      <c r="CZ35" s="196"/>
      <c r="DA35" s="196"/>
      <c r="DB35" s="196"/>
      <c r="DC35" s="259"/>
      <c r="DD35" s="259"/>
      <c r="DE35" s="259"/>
      <c r="DF35" s="259"/>
    </row>
    <row r="36" spans="1:143" ht="11.25" customHeight="1" thickBot="1" x14ac:dyDescent="0.25">
      <c r="A36" s="95"/>
      <c r="B36" s="184"/>
      <c r="C36" s="185"/>
      <c r="D36" s="113"/>
      <c r="E36" s="113"/>
      <c r="F36" s="113"/>
      <c r="G36" s="113"/>
      <c r="H36" s="113"/>
      <c r="I36" s="113"/>
      <c r="J36" s="113"/>
      <c r="K36" s="113"/>
      <c r="L36" s="113"/>
      <c r="M36" s="113"/>
      <c r="N36" s="113"/>
      <c r="O36" s="113"/>
      <c r="P36" s="113"/>
      <c r="Q36" s="113"/>
      <c r="R36" s="114"/>
      <c r="S36" s="164"/>
      <c r="T36" s="165"/>
      <c r="U36" s="165"/>
      <c r="V36" s="165"/>
      <c r="W36" s="170"/>
      <c r="X36" s="171"/>
      <c r="Y36" s="131"/>
      <c r="Z36" s="132"/>
      <c r="AA36" s="132"/>
      <c r="AB36" s="132"/>
      <c r="AC36" s="132"/>
      <c r="AD36" s="132"/>
      <c r="AE36" s="132"/>
      <c r="AF36" s="132"/>
      <c r="AG36" s="136"/>
      <c r="AH36" s="137"/>
      <c r="AI36" s="137"/>
      <c r="AJ36" s="138"/>
      <c r="AK36" s="142"/>
      <c r="AL36" s="143"/>
      <c r="AM36" s="143"/>
      <c r="AN36" s="144"/>
      <c r="AO36" s="209"/>
      <c r="AP36" s="210"/>
      <c r="AQ36" s="210"/>
      <c r="AR36" s="211"/>
      <c r="AS36" s="203"/>
      <c r="AT36" s="204"/>
      <c r="AU36" s="204"/>
      <c r="AV36" s="204"/>
      <c r="AW36" s="204"/>
      <c r="AX36" s="204"/>
      <c r="AY36" s="204"/>
      <c r="AZ36" s="204"/>
      <c r="BA36" s="204"/>
      <c r="BB36" s="204"/>
      <c r="BC36" s="204"/>
      <c r="BD36" s="204"/>
      <c r="BE36" s="204"/>
      <c r="BF36" s="204"/>
      <c r="BG36" s="204"/>
      <c r="BH36" s="204"/>
      <c r="BI36" s="204"/>
      <c r="BJ36" s="204"/>
      <c r="BK36" s="204"/>
      <c r="BL36" s="204"/>
      <c r="BM36" s="204"/>
      <c r="BN36" s="204"/>
      <c r="BO36" s="204"/>
      <c r="BP36" s="204"/>
      <c r="BQ36" s="204"/>
      <c r="BR36" s="204"/>
      <c r="BS36" s="204"/>
      <c r="BT36" s="204"/>
      <c r="BU36" s="204"/>
      <c r="BV36" s="205"/>
      <c r="BW36" s="28">
        <f>IF(C37="",1,0)</f>
        <v>1</v>
      </c>
      <c r="BX36" s="28" t="str">
        <f>IF(AG37="1","B",IF(AG37="2-4","C",IF(AG37="5-9","D",IF(AG37="10-19","E",IF(AG37="20-29","F",IF(AG37="30-49","G",IF(AG37="50-99","H","Z")))))))</f>
        <v>Z</v>
      </c>
      <c r="BY36" s="28" t="str">
        <f>IF(AK37="1","B",IF(AK37="2-4","C",IF(AK37="5-9","D",IF(AK37="10-19","E",IF(AK37="20-29","F",IF(AK37="30-49","G",IF(AK37="50-99","H","Z")))))))</f>
        <v>Z</v>
      </c>
      <c r="BZ36" s="28" t="str">
        <f>IF(AO37="1","B",IF(AO37="2-4","C",IF(AO37="5-9","D",IF(AO37="10-19","E",IF(AO37="20-29","F",IF(AO37="30-49","G",IF(AO37="50-99","H","Z")))))))</f>
        <v>Z</v>
      </c>
      <c r="CA36" s="28" t="str">
        <f>IF(AS37="1","B",IF(AS37="2-4","C",IF(AS37="5-9","D",IF(AS37="10-19","E",IF(AS37="20-29","F",IF(AS37="30-49","G",IF(AS37="50-99","H","Z")))))))</f>
        <v>Z</v>
      </c>
      <c r="CB36" s="28" t="str">
        <f>IF(AW37="1","B",IF(AW37="2-4","C",IF(AW37="5-9","D",IF(AW37="10-19","E",IF(AW37="20-29","F",IF(AW37="30-49","G",IF(AW37="50-99","H","Z")))))))</f>
        <v>Z</v>
      </c>
      <c r="CC36" s="27">
        <f>IF(X37="S45C",0,IF(X37="A2017",1,2))</f>
        <v>2</v>
      </c>
      <c r="CD36" s="27"/>
      <c r="CE36" s="196"/>
      <c r="CF36" s="196"/>
      <c r="CG36" s="196"/>
      <c r="CH36" s="196"/>
      <c r="CI36" s="196"/>
      <c r="CJ36" s="196"/>
      <c r="CK36" s="196"/>
      <c r="CL36" s="196"/>
      <c r="CM36" s="196"/>
      <c r="CN36" s="196"/>
      <c r="CO36" s="259"/>
      <c r="CP36" s="259"/>
      <c r="CQ36" s="259"/>
      <c r="CR36" s="259"/>
      <c r="CS36" s="196"/>
      <c r="CT36" s="196"/>
      <c r="CU36" s="196"/>
      <c r="CV36" s="196"/>
      <c r="CW36" s="196"/>
      <c r="CX36" s="196"/>
      <c r="CY36" s="196"/>
      <c r="CZ36" s="196"/>
      <c r="DA36" s="196"/>
      <c r="DB36" s="196"/>
      <c r="DC36" s="259"/>
      <c r="DD36" s="259"/>
      <c r="DE36" s="259"/>
      <c r="DF36" s="259"/>
    </row>
    <row r="37" spans="1:143" ht="11.25" customHeight="1" thickTop="1" x14ac:dyDescent="0.2">
      <c r="A37" s="93" t="s">
        <v>53</v>
      </c>
      <c r="B37" s="172" t="str">
        <f>IF($BX$1=0,"　","図番")</f>
        <v>図番</v>
      </c>
      <c r="C37" s="173"/>
      <c r="D37" s="127"/>
      <c r="E37" s="128"/>
      <c r="F37" s="128"/>
      <c r="G37" s="128"/>
      <c r="H37" s="128"/>
      <c r="I37" s="128"/>
      <c r="J37" s="128"/>
      <c r="K37" s="128"/>
      <c r="L37" s="128"/>
      <c r="M37" s="128"/>
      <c r="N37" s="128"/>
      <c r="O37" s="128"/>
      <c r="P37" s="128"/>
      <c r="Q37" s="128"/>
      <c r="R37" s="128"/>
      <c r="S37" s="96"/>
      <c r="T37" s="96"/>
      <c r="U37" s="96"/>
      <c r="V37" s="96"/>
      <c r="W37" s="174" t="s">
        <v>51</v>
      </c>
      <c r="X37" s="175"/>
      <c r="Y37" s="54"/>
      <c r="Z37" s="54"/>
      <c r="AA37" s="54"/>
      <c r="AB37" s="54"/>
      <c r="AC37" s="54"/>
      <c r="AD37" s="54"/>
      <c r="AE37" s="54"/>
      <c r="AF37" s="54"/>
      <c r="AG37" s="54"/>
      <c r="AH37" s="54"/>
      <c r="AI37" s="54"/>
      <c r="AJ37" s="54"/>
      <c r="AK37" s="54"/>
      <c r="AL37" s="54"/>
      <c r="AM37" s="54"/>
      <c r="AN37" s="54"/>
      <c r="AO37" s="54"/>
      <c r="AP37" s="54"/>
      <c r="AQ37" s="54"/>
      <c r="AR37" s="189"/>
      <c r="AS37" s="54"/>
      <c r="AT37" s="54"/>
      <c r="AU37" s="54"/>
      <c r="AV37" s="54"/>
      <c r="AW37" s="102" t="s">
        <v>51</v>
      </c>
      <c r="AX37" s="103"/>
      <c r="AY37" s="64"/>
      <c r="AZ37" s="65"/>
      <c r="BA37" s="65"/>
      <c r="BB37" s="66"/>
      <c r="BC37" s="64"/>
      <c r="BD37" s="65"/>
      <c r="BE37" s="65"/>
      <c r="BF37" s="66"/>
      <c r="BG37" s="64"/>
      <c r="BH37" s="65"/>
      <c r="BI37" s="65"/>
      <c r="BJ37" s="66"/>
      <c r="BK37" s="64"/>
      <c r="BL37" s="65"/>
      <c r="BM37" s="65"/>
      <c r="BN37" s="66"/>
      <c r="BO37" s="64"/>
      <c r="BP37" s="65"/>
      <c r="BQ37" s="65"/>
      <c r="BR37" s="66"/>
      <c r="BS37" s="64"/>
      <c r="BT37" s="65"/>
      <c r="BU37" s="65"/>
      <c r="BV37" s="66"/>
      <c r="BW37" s="28"/>
      <c r="BX37" s="28"/>
      <c r="BY37" s="27"/>
      <c r="BZ37" s="27"/>
      <c r="CA37" s="27"/>
      <c r="CB37" s="27"/>
      <c r="CC37" s="27"/>
      <c r="CD37" s="27"/>
      <c r="CE37" s="196"/>
      <c r="CF37" s="196"/>
      <c r="CG37" s="196"/>
      <c r="CH37" s="196"/>
      <c r="CI37" s="196"/>
      <c r="CJ37" s="196"/>
      <c r="CK37" s="196"/>
      <c r="CL37" s="196"/>
      <c r="CM37" s="196"/>
      <c r="CN37" s="196"/>
      <c r="CO37" s="259"/>
      <c r="CP37" s="259"/>
      <c r="CQ37" s="259"/>
      <c r="CR37" s="259"/>
      <c r="CS37" s="196"/>
      <c r="CT37" s="196"/>
      <c r="CU37" s="196"/>
      <c r="CV37" s="196"/>
      <c r="CW37" s="196"/>
      <c r="CX37" s="196"/>
      <c r="CY37" s="196"/>
      <c r="CZ37" s="196"/>
      <c r="DA37" s="196"/>
      <c r="DB37" s="196"/>
      <c r="DC37" s="259"/>
      <c r="DD37" s="259"/>
      <c r="DE37" s="259"/>
      <c r="DF37" s="259"/>
    </row>
    <row r="38" spans="1:143" ht="11.25" customHeight="1" x14ac:dyDescent="0.2">
      <c r="A38" s="93"/>
      <c r="B38" s="123"/>
      <c r="C38" s="124"/>
      <c r="D38" s="128"/>
      <c r="E38" s="128"/>
      <c r="F38" s="128"/>
      <c r="G38" s="128"/>
      <c r="H38" s="128"/>
      <c r="I38" s="128"/>
      <c r="J38" s="128"/>
      <c r="K38" s="128"/>
      <c r="L38" s="128"/>
      <c r="M38" s="128"/>
      <c r="N38" s="128"/>
      <c r="O38" s="128"/>
      <c r="P38" s="128"/>
      <c r="Q38" s="128"/>
      <c r="R38" s="128"/>
      <c r="S38" s="97"/>
      <c r="T38" s="97"/>
      <c r="U38" s="97"/>
      <c r="V38" s="97"/>
      <c r="W38" s="145"/>
      <c r="X38" s="146"/>
      <c r="Y38" s="55"/>
      <c r="Z38" s="55"/>
      <c r="AA38" s="55"/>
      <c r="AB38" s="55"/>
      <c r="AC38" s="55"/>
      <c r="AD38" s="55"/>
      <c r="AE38" s="55"/>
      <c r="AF38" s="55"/>
      <c r="AG38" s="55"/>
      <c r="AH38" s="55"/>
      <c r="AI38" s="55"/>
      <c r="AJ38" s="55"/>
      <c r="AK38" s="55"/>
      <c r="AL38" s="55"/>
      <c r="AM38" s="55"/>
      <c r="AN38" s="55"/>
      <c r="AO38" s="55"/>
      <c r="AP38" s="55"/>
      <c r="AQ38" s="55"/>
      <c r="AR38" s="190"/>
      <c r="AS38" s="55"/>
      <c r="AT38" s="55"/>
      <c r="AU38" s="55"/>
      <c r="AV38" s="55"/>
      <c r="AW38" s="104"/>
      <c r="AX38" s="105"/>
      <c r="AY38" s="67"/>
      <c r="AZ38" s="68"/>
      <c r="BA38" s="68"/>
      <c r="BB38" s="69"/>
      <c r="BC38" s="67"/>
      <c r="BD38" s="68"/>
      <c r="BE38" s="68"/>
      <c r="BF38" s="69"/>
      <c r="BG38" s="67"/>
      <c r="BH38" s="68"/>
      <c r="BI38" s="68"/>
      <c r="BJ38" s="69"/>
      <c r="BK38" s="67"/>
      <c r="BL38" s="68"/>
      <c r="BM38" s="68"/>
      <c r="BN38" s="69"/>
      <c r="BO38" s="67"/>
      <c r="BP38" s="68"/>
      <c r="BQ38" s="68"/>
      <c r="BR38" s="69"/>
      <c r="BS38" s="67"/>
      <c r="BT38" s="68"/>
      <c r="BU38" s="68"/>
      <c r="BV38" s="69"/>
      <c r="BW38" s="28"/>
      <c r="BX38" s="28"/>
      <c r="BY38" s="27"/>
      <c r="BZ38" s="27"/>
      <c r="CA38" s="27"/>
      <c r="CB38" s="27"/>
      <c r="CC38" s="27"/>
      <c r="CD38" s="27"/>
      <c r="CE38" s="196"/>
      <c r="CF38" s="196"/>
      <c r="CG38" s="196"/>
      <c r="CH38" s="196"/>
      <c r="CI38" s="196"/>
      <c r="CJ38" s="196"/>
      <c r="CK38" s="196"/>
      <c r="CL38" s="196"/>
      <c r="CM38" s="196"/>
      <c r="CN38" s="196"/>
      <c r="CO38" s="259"/>
      <c r="CP38" s="259"/>
      <c r="CQ38" s="259"/>
      <c r="CR38" s="259"/>
      <c r="CS38" s="196"/>
      <c r="CT38" s="196"/>
      <c r="CU38" s="196"/>
      <c r="CV38" s="196"/>
      <c r="CW38" s="196"/>
      <c r="CX38" s="196"/>
      <c r="CY38" s="196"/>
      <c r="CZ38" s="196"/>
      <c r="DA38" s="196"/>
      <c r="DB38" s="196"/>
      <c r="DC38" s="259"/>
      <c r="DD38" s="259"/>
      <c r="DE38" s="259"/>
      <c r="DF38" s="259"/>
    </row>
    <row r="39" spans="1:143" ht="11.25" customHeight="1" x14ac:dyDescent="0.2">
      <c r="A39" s="93"/>
      <c r="B39" s="125"/>
      <c r="C39" s="126"/>
      <c r="D39" s="128"/>
      <c r="E39" s="128"/>
      <c r="F39" s="128"/>
      <c r="G39" s="128"/>
      <c r="H39" s="128"/>
      <c r="I39" s="128"/>
      <c r="J39" s="128"/>
      <c r="K39" s="128"/>
      <c r="L39" s="128"/>
      <c r="M39" s="128"/>
      <c r="N39" s="128"/>
      <c r="O39" s="128"/>
      <c r="P39" s="128"/>
      <c r="Q39" s="128"/>
      <c r="R39" s="128"/>
      <c r="S39" s="98"/>
      <c r="T39" s="98"/>
      <c r="U39" s="98"/>
      <c r="V39" s="98"/>
      <c r="W39" s="145" t="s">
        <v>141</v>
      </c>
      <c r="X39" s="146"/>
      <c r="Y39" s="149"/>
      <c r="Z39" s="150"/>
      <c r="AA39" s="150"/>
      <c r="AB39" s="151"/>
      <c r="AC39" s="149"/>
      <c r="AD39" s="150"/>
      <c r="AE39" s="150"/>
      <c r="AF39" s="151"/>
      <c r="AG39" s="149"/>
      <c r="AH39" s="150"/>
      <c r="AI39" s="150"/>
      <c r="AJ39" s="151"/>
      <c r="AK39" s="149"/>
      <c r="AL39" s="150"/>
      <c r="AM39" s="150"/>
      <c r="AN39" s="151"/>
      <c r="AO39" s="149"/>
      <c r="AP39" s="150"/>
      <c r="AQ39" s="150"/>
      <c r="AR39" s="151"/>
      <c r="AS39" s="149"/>
      <c r="AT39" s="150"/>
      <c r="AU39" s="150"/>
      <c r="AV39" s="151"/>
      <c r="AW39" s="70" t="s">
        <v>140</v>
      </c>
      <c r="AX39" s="71"/>
      <c r="AY39" s="56"/>
      <c r="AZ39" s="57"/>
      <c r="BA39" s="57"/>
      <c r="BB39" s="58"/>
      <c r="BC39" s="56"/>
      <c r="BD39" s="57"/>
      <c r="BE39" s="57"/>
      <c r="BF39" s="58"/>
      <c r="BG39" s="56"/>
      <c r="BH39" s="57"/>
      <c r="BI39" s="57"/>
      <c r="BJ39" s="58"/>
      <c r="BK39" s="56"/>
      <c r="BL39" s="57"/>
      <c r="BM39" s="57"/>
      <c r="BN39" s="58"/>
      <c r="BO39" s="56"/>
      <c r="BP39" s="57"/>
      <c r="BQ39" s="57"/>
      <c r="BR39" s="58"/>
      <c r="BS39" s="56"/>
      <c r="BT39" s="57"/>
      <c r="BU39" s="57"/>
      <c r="BV39" s="58"/>
      <c r="BW39" s="28"/>
      <c r="BX39" s="28"/>
      <c r="BY39" s="27"/>
      <c r="BZ39" s="27"/>
      <c r="CA39" s="27"/>
      <c r="CB39" s="27"/>
      <c r="CC39" s="27"/>
      <c r="CD39" s="27"/>
      <c r="CE39" s="196"/>
      <c r="CF39" s="196"/>
      <c r="CG39" s="196"/>
      <c r="CH39" s="196"/>
      <c r="CI39" s="196"/>
      <c r="CJ39" s="196"/>
      <c r="CK39" s="196"/>
      <c r="CL39" s="196"/>
      <c r="CM39" s="196"/>
      <c r="CN39" s="196"/>
      <c r="CO39" s="259"/>
      <c r="CP39" s="259"/>
      <c r="CQ39" s="259"/>
      <c r="CR39" s="259"/>
      <c r="CS39" s="196"/>
      <c r="CT39" s="196"/>
      <c r="CU39" s="196"/>
      <c r="CV39" s="196"/>
      <c r="CW39" s="196"/>
      <c r="CX39" s="196"/>
      <c r="CY39" s="196"/>
      <c r="CZ39" s="196"/>
      <c r="DA39" s="196"/>
      <c r="DB39" s="196"/>
      <c r="DC39" s="259"/>
      <c r="DD39" s="259"/>
      <c r="DE39" s="259"/>
      <c r="DF39" s="259"/>
    </row>
    <row r="40" spans="1:143" ht="11.25" customHeight="1" thickBot="1" x14ac:dyDescent="0.25">
      <c r="A40" s="94"/>
      <c r="B40" s="180" t="s">
        <v>30</v>
      </c>
      <c r="C40" s="181"/>
      <c r="D40" s="109"/>
      <c r="E40" s="109"/>
      <c r="F40" s="109"/>
      <c r="G40" s="109"/>
      <c r="H40" s="109"/>
      <c r="I40" s="109"/>
      <c r="J40" s="109"/>
      <c r="K40" s="109"/>
      <c r="L40" s="109"/>
      <c r="M40" s="109"/>
      <c r="N40" s="109"/>
      <c r="O40" s="109"/>
      <c r="P40" s="109"/>
      <c r="Q40" s="109"/>
      <c r="R40" s="110"/>
      <c r="S40" s="160"/>
      <c r="T40" s="161"/>
      <c r="U40" s="161"/>
      <c r="V40" s="161"/>
      <c r="W40" s="147"/>
      <c r="X40" s="148"/>
      <c r="Y40" s="186"/>
      <c r="Z40" s="187"/>
      <c r="AA40" s="187"/>
      <c r="AB40" s="188"/>
      <c r="AC40" s="186"/>
      <c r="AD40" s="187"/>
      <c r="AE40" s="187"/>
      <c r="AF40" s="188"/>
      <c r="AG40" s="191"/>
      <c r="AH40" s="192"/>
      <c r="AI40" s="192"/>
      <c r="AJ40" s="193"/>
      <c r="AK40" s="191"/>
      <c r="AL40" s="192"/>
      <c r="AM40" s="192"/>
      <c r="AN40" s="193"/>
      <c r="AO40" s="186"/>
      <c r="AP40" s="187"/>
      <c r="AQ40" s="187"/>
      <c r="AR40" s="188"/>
      <c r="AS40" s="186"/>
      <c r="AT40" s="187"/>
      <c r="AU40" s="187"/>
      <c r="AV40" s="188"/>
      <c r="AW40" s="72"/>
      <c r="AX40" s="73"/>
      <c r="AY40" s="59"/>
      <c r="AZ40" s="60"/>
      <c r="BA40" s="60"/>
      <c r="BB40" s="61"/>
      <c r="BC40" s="59"/>
      <c r="BD40" s="60"/>
      <c r="BE40" s="60"/>
      <c r="BF40" s="61"/>
      <c r="BG40" s="59"/>
      <c r="BH40" s="60"/>
      <c r="BI40" s="60"/>
      <c r="BJ40" s="61"/>
      <c r="BK40" s="59"/>
      <c r="BL40" s="60"/>
      <c r="BM40" s="60"/>
      <c r="BN40" s="61"/>
      <c r="BO40" s="59"/>
      <c r="BP40" s="60"/>
      <c r="BQ40" s="60"/>
      <c r="BR40" s="61"/>
      <c r="BS40" s="59"/>
      <c r="BT40" s="60"/>
      <c r="BU40" s="60"/>
      <c r="BV40" s="61"/>
      <c r="BW40" s="28">
        <f>IF(C41="",1,0)</f>
        <v>1</v>
      </c>
      <c r="BX40" s="28" t="str">
        <f>IF(AG41="1","B",IF(AG41="2-4","C",IF(AG41="5-9","D",IF(AG41="10-19","E",IF(AG41="20-29","F",IF(AG41="30-49","G",IF(AG41="50-99","H","Z")))))))</f>
        <v>Z</v>
      </c>
      <c r="BY40" s="28" t="str">
        <f>IF(AK41="1","B",IF(AK41="2-4","C",IF(AK41="5-9","D",IF(AK41="10-19","E",IF(AK41="20-29","F",IF(AK41="30-49","G",IF(AK41="50-99","H","Z")))))))</f>
        <v>Z</v>
      </c>
      <c r="BZ40" s="28" t="str">
        <f>IF(AO41="1","B",IF(AO41="2-4","C",IF(AO41="5-9","D",IF(AO41="10-19","E",IF(AO41="20-29","F",IF(AO41="30-49","G",IF(AO41="50-99","H","Z")))))))</f>
        <v>Z</v>
      </c>
      <c r="CA40" s="28" t="str">
        <f>IF(AS41="1","B",IF(AS41="2-4","C",IF(AS41="5-9","D",IF(AS41="10-19","E",IF(AS41="20-29","F",IF(AS41="30-49","G",IF(AS41="50-99","H","Z")))))))</f>
        <v>Z</v>
      </c>
      <c r="CB40" s="28" t="str">
        <f>IF(AW41="1","B",IF(AW41="2-4","C",IF(AW41="5-9","D",IF(AW41="10-19","E",IF(AW41="20-29","F",IF(AW41="30-49","G",IF(AW41="50-99","H","Z")))))))</f>
        <v>Z</v>
      </c>
      <c r="CC40" s="27">
        <f>IF(X41="S45C",0,IF(X41="A2017",1,2))</f>
        <v>2</v>
      </c>
      <c r="CD40" s="27"/>
      <c r="CE40" s="196"/>
      <c r="CF40" s="196"/>
      <c r="CG40" s="196"/>
      <c r="CH40" s="196"/>
      <c r="CI40" s="196"/>
      <c r="CJ40" s="196"/>
      <c r="CK40" s="196"/>
      <c r="CL40" s="196"/>
      <c r="CM40" s="196"/>
      <c r="CN40" s="196"/>
      <c r="CO40" s="259"/>
      <c r="CP40" s="259"/>
      <c r="CQ40" s="259"/>
      <c r="CR40" s="259"/>
      <c r="CS40" s="196"/>
      <c r="CT40" s="196"/>
      <c r="CU40" s="196"/>
      <c r="CV40" s="196"/>
      <c r="CW40" s="196"/>
      <c r="CX40" s="196"/>
      <c r="CY40" s="196"/>
      <c r="CZ40" s="196"/>
      <c r="DA40" s="196"/>
      <c r="DB40" s="196"/>
      <c r="DC40" s="259"/>
      <c r="DD40" s="259"/>
      <c r="DE40" s="259"/>
      <c r="DF40" s="259"/>
      <c r="DH40" s="29"/>
    </row>
    <row r="41" spans="1:143" ht="11.25" customHeight="1" x14ac:dyDescent="0.2">
      <c r="A41" s="94"/>
      <c r="B41" s="182"/>
      <c r="C41" s="183"/>
      <c r="D41" s="111"/>
      <c r="E41" s="111"/>
      <c r="F41" s="111"/>
      <c r="G41" s="111"/>
      <c r="H41" s="111"/>
      <c r="I41" s="111"/>
      <c r="J41" s="111"/>
      <c r="K41" s="111"/>
      <c r="L41" s="111"/>
      <c r="M41" s="111"/>
      <c r="N41" s="111"/>
      <c r="O41" s="111"/>
      <c r="P41" s="111"/>
      <c r="Q41" s="111"/>
      <c r="R41" s="112"/>
      <c r="S41" s="162"/>
      <c r="T41" s="163"/>
      <c r="U41" s="163"/>
      <c r="V41" s="163"/>
      <c r="W41" s="176" t="s">
        <v>107</v>
      </c>
      <c r="X41" s="177"/>
      <c r="Y41" s="129"/>
      <c r="Z41" s="130"/>
      <c r="AA41" s="130"/>
      <c r="AB41" s="130"/>
      <c r="AC41" s="130"/>
      <c r="AD41" s="130"/>
      <c r="AE41" s="130"/>
      <c r="AF41" s="130"/>
      <c r="AG41" s="133" t="s">
        <v>106</v>
      </c>
      <c r="AH41" s="134"/>
      <c r="AI41" s="134"/>
      <c r="AJ41" s="135"/>
      <c r="AK41" s="139"/>
      <c r="AL41" s="140"/>
      <c r="AM41" s="140"/>
      <c r="AN41" s="141"/>
      <c r="AO41" s="206" t="s">
        <v>105</v>
      </c>
      <c r="AP41" s="207"/>
      <c r="AQ41" s="207"/>
      <c r="AR41" s="208"/>
      <c r="AS41" s="200"/>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2"/>
      <c r="BW41" s="28"/>
      <c r="BX41" s="28"/>
      <c r="BY41" s="27"/>
      <c r="BZ41" s="27"/>
      <c r="CA41" s="27"/>
      <c r="CB41" s="27"/>
      <c r="CC41" s="27"/>
      <c r="CD41" s="27"/>
      <c r="CE41" s="196"/>
      <c r="CF41" s="196"/>
      <c r="CG41" s="196"/>
      <c r="CH41" s="196"/>
      <c r="CI41" s="196"/>
      <c r="CJ41" s="196"/>
      <c r="CK41" s="196"/>
      <c r="CL41" s="196"/>
      <c r="CM41" s="196"/>
      <c r="CN41" s="196"/>
      <c r="CO41" s="259"/>
      <c r="CP41" s="259"/>
      <c r="CQ41" s="259"/>
      <c r="CR41" s="259"/>
      <c r="CS41" s="196"/>
      <c r="CT41" s="196"/>
      <c r="CU41" s="196"/>
      <c r="CV41" s="196"/>
      <c r="CW41" s="196"/>
      <c r="CX41" s="196"/>
      <c r="CY41" s="196"/>
      <c r="CZ41" s="196"/>
      <c r="DA41" s="196"/>
      <c r="DB41" s="196"/>
      <c r="DC41" s="259"/>
      <c r="DD41" s="259"/>
      <c r="DE41" s="259"/>
      <c r="DF41" s="259"/>
      <c r="DH41" s="29"/>
      <c r="DW41" s="12"/>
      <c r="DX41" s="12"/>
      <c r="DY41" s="12"/>
      <c r="DZ41" s="12"/>
      <c r="EA41" s="12"/>
      <c r="EB41" s="12"/>
      <c r="EC41" s="12"/>
      <c r="ED41" s="12"/>
      <c r="EE41" s="12"/>
      <c r="EF41" s="12"/>
      <c r="EG41" s="12"/>
      <c r="EH41" s="12"/>
      <c r="EI41" s="12"/>
      <c r="EJ41" s="12"/>
      <c r="EK41" s="12"/>
      <c r="EL41" s="12"/>
      <c r="EM41" s="12"/>
    </row>
    <row r="42" spans="1:143" ht="11.25" customHeight="1" thickBot="1" x14ac:dyDescent="0.25">
      <c r="A42" s="95"/>
      <c r="B42" s="184"/>
      <c r="C42" s="185"/>
      <c r="D42" s="113"/>
      <c r="E42" s="113"/>
      <c r="F42" s="113"/>
      <c r="G42" s="113"/>
      <c r="H42" s="113"/>
      <c r="I42" s="113"/>
      <c r="J42" s="113"/>
      <c r="K42" s="113"/>
      <c r="L42" s="113"/>
      <c r="M42" s="113"/>
      <c r="N42" s="113"/>
      <c r="O42" s="113"/>
      <c r="P42" s="113"/>
      <c r="Q42" s="113"/>
      <c r="R42" s="114"/>
      <c r="S42" s="164"/>
      <c r="T42" s="165"/>
      <c r="U42" s="165"/>
      <c r="V42" s="165"/>
      <c r="W42" s="178"/>
      <c r="X42" s="179"/>
      <c r="Y42" s="131"/>
      <c r="Z42" s="132"/>
      <c r="AA42" s="132"/>
      <c r="AB42" s="132"/>
      <c r="AC42" s="132"/>
      <c r="AD42" s="132"/>
      <c r="AE42" s="132"/>
      <c r="AF42" s="132"/>
      <c r="AG42" s="136"/>
      <c r="AH42" s="137"/>
      <c r="AI42" s="137"/>
      <c r="AJ42" s="138"/>
      <c r="AK42" s="142"/>
      <c r="AL42" s="143"/>
      <c r="AM42" s="143"/>
      <c r="AN42" s="144"/>
      <c r="AO42" s="209"/>
      <c r="AP42" s="210"/>
      <c r="AQ42" s="210"/>
      <c r="AR42" s="211"/>
      <c r="AS42" s="203"/>
      <c r="AT42" s="204"/>
      <c r="AU42" s="204"/>
      <c r="AV42" s="204"/>
      <c r="AW42" s="204"/>
      <c r="AX42" s="204"/>
      <c r="AY42" s="204"/>
      <c r="AZ42" s="204"/>
      <c r="BA42" s="204"/>
      <c r="BB42" s="204"/>
      <c r="BC42" s="204"/>
      <c r="BD42" s="204"/>
      <c r="BE42" s="204"/>
      <c r="BF42" s="204"/>
      <c r="BG42" s="204"/>
      <c r="BH42" s="204"/>
      <c r="BI42" s="204"/>
      <c r="BJ42" s="204"/>
      <c r="BK42" s="204"/>
      <c r="BL42" s="204"/>
      <c r="BM42" s="204"/>
      <c r="BN42" s="204"/>
      <c r="BO42" s="204"/>
      <c r="BP42" s="204"/>
      <c r="BQ42" s="204"/>
      <c r="BR42" s="204"/>
      <c r="BS42" s="204"/>
      <c r="BT42" s="204"/>
      <c r="BU42" s="204"/>
      <c r="BV42" s="205"/>
      <c r="BW42" s="28"/>
      <c r="BX42" s="28"/>
      <c r="BY42" s="27"/>
      <c r="BZ42" s="27"/>
      <c r="CA42" s="27"/>
      <c r="CB42" s="27"/>
      <c r="CC42" s="27"/>
      <c r="CD42" s="27"/>
      <c r="CE42" s="196"/>
      <c r="CF42" s="196"/>
      <c r="CG42" s="196"/>
      <c r="CH42" s="196"/>
      <c r="CI42" s="196"/>
      <c r="CJ42" s="196"/>
      <c r="CK42" s="196"/>
      <c r="CL42" s="196"/>
      <c r="CM42" s="196"/>
      <c r="CN42" s="196"/>
      <c r="CO42" s="259"/>
      <c r="CP42" s="259"/>
      <c r="CQ42" s="259"/>
      <c r="CR42" s="259"/>
      <c r="CS42" s="196"/>
      <c r="CT42" s="196"/>
      <c r="CU42" s="196"/>
      <c r="CV42" s="196"/>
      <c r="CW42" s="196"/>
      <c r="CX42" s="196"/>
      <c r="CY42" s="196"/>
      <c r="CZ42" s="196"/>
      <c r="DA42" s="196"/>
      <c r="DB42" s="196"/>
      <c r="DC42" s="259"/>
      <c r="DD42" s="259"/>
      <c r="DE42" s="259"/>
      <c r="DF42" s="259"/>
      <c r="DH42" s="29"/>
      <c r="DW42" s="49"/>
      <c r="DX42" s="49"/>
      <c r="DY42" s="49"/>
      <c r="DZ42" s="49"/>
      <c r="EA42" s="49"/>
      <c r="EB42" s="49"/>
      <c r="EC42" s="49"/>
      <c r="ED42" s="49"/>
      <c r="EE42" s="49"/>
      <c r="EF42" s="49"/>
      <c r="EG42" s="49"/>
      <c r="EH42" s="49"/>
      <c r="EI42" s="49"/>
      <c r="EJ42" s="49"/>
      <c r="EK42" s="49"/>
      <c r="EL42" s="49"/>
      <c r="EM42" s="49"/>
    </row>
    <row r="43" spans="1:143" ht="11.25" customHeight="1" thickTop="1" x14ac:dyDescent="0.2">
      <c r="A43" s="93" t="s">
        <v>29</v>
      </c>
      <c r="B43" s="172" t="str">
        <f>IF($BX$1=0,"　","図番")</f>
        <v>図番</v>
      </c>
      <c r="C43" s="173"/>
      <c r="D43" s="127"/>
      <c r="E43" s="128"/>
      <c r="F43" s="128"/>
      <c r="G43" s="128"/>
      <c r="H43" s="128"/>
      <c r="I43" s="128"/>
      <c r="J43" s="128"/>
      <c r="K43" s="128"/>
      <c r="L43" s="128"/>
      <c r="M43" s="128"/>
      <c r="N43" s="128"/>
      <c r="O43" s="128"/>
      <c r="P43" s="128"/>
      <c r="Q43" s="128"/>
      <c r="R43" s="128"/>
      <c r="S43" s="96"/>
      <c r="T43" s="96"/>
      <c r="U43" s="96"/>
      <c r="V43" s="96"/>
      <c r="W43" s="174" t="s">
        <v>51</v>
      </c>
      <c r="X43" s="175"/>
      <c r="Y43" s="54"/>
      <c r="Z43" s="54"/>
      <c r="AA43" s="54"/>
      <c r="AB43" s="54"/>
      <c r="AC43" s="54"/>
      <c r="AD43" s="54"/>
      <c r="AE43" s="54"/>
      <c r="AF43" s="54"/>
      <c r="AG43" s="54"/>
      <c r="AH43" s="54"/>
      <c r="AI43" s="54"/>
      <c r="AJ43" s="54"/>
      <c r="AK43" s="54"/>
      <c r="AL43" s="54"/>
      <c r="AM43" s="54"/>
      <c r="AN43" s="54"/>
      <c r="AO43" s="54"/>
      <c r="AP43" s="54"/>
      <c r="AQ43" s="54"/>
      <c r="AR43" s="189"/>
      <c r="AS43" s="54"/>
      <c r="AT43" s="54"/>
      <c r="AU43" s="54"/>
      <c r="AV43" s="54"/>
      <c r="AW43" s="102" t="s">
        <v>51</v>
      </c>
      <c r="AX43" s="103"/>
      <c r="AY43" s="64"/>
      <c r="AZ43" s="65"/>
      <c r="BA43" s="65"/>
      <c r="BB43" s="66"/>
      <c r="BC43" s="64"/>
      <c r="BD43" s="65"/>
      <c r="BE43" s="65"/>
      <c r="BF43" s="66"/>
      <c r="BG43" s="64"/>
      <c r="BH43" s="65"/>
      <c r="BI43" s="65"/>
      <c r="BJ43" s="66"/>
      <c r="BK43" s="64"/>
      <c r="BL43" s="65"/>
      <c r="BM43" s="65"/>
      <c r="BN43" s="66"/>
      <c r="BO43" s="64"/>
      <c r="BP43" s="65"/>
      <c r="BQ43" s="65"/>
      <c r="BR43" s="66"/>
      <c r="BS43" s="64"/>
      <c r="BT43" s="65"/>
      <c r="BU43" s="65"/>
      <c r="BV43" s="66"/>
      <c r="BW43" s="28"/>
      <c r="BX43" s="28"/>
      <c r="BY43" s="27"/>
      <c r="BZ43" s="27"/>
      <c r="CA43" s="27"/>
      <c r="CB43" s="27"/>
      <c r="CC43" s="27"/>
      <c r="CD43" s="27"/>
      <c r="CE43" s="196"/>
      <c r="CF43" s="196"/>
      <c r="CG43" s="196"/>
      <c r="CH43" s="196"/>
      <c r="CI43" s="196"/>
      <c r="CJ43" s="196"/>
      <c r="CK43" s="196"/>
      <c r="CL43" s="196"/>
      <c r="CM43" s="196"/>
      <c r="CN43" s="196"/>
      <c r="CO43" s="259"/>
      <c r="CP43" s="259"/>
      <c r="CQ43" s="259"/>
      <c r="CR43" s="259"/>
      <c r="CS43" s="196"/>
      <c r="CT43" s="196"/>
      <c r="CU43" s="196"/>
      <c r="CV43" s="196"/>
      <c r="CW43" s="196"/>
      <c r="CX43" s="196"/>
      <c r="CY43" s="196"/>
      <c r="CZ43" s="196"/>
      <c r="DA43" s="196"/>
      <c r="DB43" s="196"/>
      <c r="DC43" s="259"/>
      <c r="DD43" s="259"/>
      <c r="DE43" s="259"/>
      <c r="DF43" s="259"/>
      <c r="DH43" s="29"/>
      <c r="DW43" s="49"/>
      <c r="DX43" s="49"/>
      <c r="DY43" s="49"/>
      <c r="DZ43" s="49"/>
      <c r="EA43" s="49"/>
      <c r="EB43" s="49"/>
      <c r="EC43" s="49"/>
      <c r="ED43" s="49"/>
      <c r="EE43" s="49"/>
      <c r="EF43" s="49"/>
      <c r="EG43" s="49"/>
      <c r="EH43" s="49"/>
      <c r="EI43" s="49"/>
      <c r="EJ43" s="49"/>
      <c r="EK43" s="49"/>
      <c r="EL43" s="49"/>
      <c r="EM43" s="49"/>
    </row>
    <row r="44" spans="1:143" ht="11.25" customHeight="1" x14ac:dyDescent="0.2">
      <c r="A44" s="93"/>
      <c r="B44" s="123"/>
      <c r="C44" s="124"/>
      <c r="D44" s="128"/>
      <c r="E44" s="128"/>
      <c r="F44" s="128"/>
      <c r="G44" s="128"/>
      <c r="H44" s="128"/>
      <c r="I44" s="128"/>
      <c r="J44" s="128"/>
      <c r="K44" s="128"/>
      <c r="L44" s="128"/>
      <c r="M44" s="128"/>
      <c r="N44" s="128"/>
      <c r="O44" s="128"/>
      <c r="P44" s="128"/>
      <c r="Q44" s="128"/>
      <c r="R44" s="128"/>
      <c r="S44" s="97"/>
      <c r="T44" s="97"/>
      <c r="U44" s="97"/>
      <c r="V44" s="97"/>
      <c r="W44" s="145"/>
      <c r="X44" s="146"/>
      <c r="Y44" s="55"/>
      <c r="Z44" s="55"/>
      <c r="AA44" s="55"/>
      <c r="AB44" s="55"/>
      <c r="AC44" s="55"/>
      <c r="AD44" s="55"/>
      <c r="AE44" s="55"/>
      <c r="AF44" s="55"/>
      <c r="AG44" s="55"/>
      <c r="AH44" s="55"/>
      <c r="AI44" s="55"/>
      <c r="AJ44" s="55"/>
      <c r="AK44" s="55"/>
      <c r="AL44" s="55"/>
      <c r="AM44" s="55"/>
      <c r="AN44" s="55"/>
      <c r="AO44" s="55"/>
      <c r="AP44" s="55"/>
      <c r="AQ44" s="55"/>
      <c r="AR44" s="190"/>
      <c r="AS44" s="55"/>
      <c r="AT44" s="55"/>
      <c r="AU44" s="55"/>
      <c r="AV44" s="55"/>
      <c r="AW44" s="104"/>
      <c r="AX44" s="105"/>
      <c r="AY44" s="67"/>
      <c r="AZ44" s="68"/>
      <c r="BA44" s="68"/>
      <c r="BB44" s="69"/>
      <c r="BC44" s="67"/>
      <c r="BD44" s="68"/>
      <c r="BE44" s="68"/>
      <c r="BF44" s="69"/>
      <c r="BG44" s="67"/>
      <c r="BH44" s="68"/>
      <c r="BI44" s="68"/>
      <c r="BJ44" s="69"/>
      <c r="BK44" s="67"/>
      <c r="BL44" s="68"/>
      <c r="BM44" s="68"/>
      <c r="BN44" s="69"/>
      <c r="BO44" s="67"/>
      <c r="BP44" s="68"/>
      <c r="BQ44" s="68"/>
      <c r="BR44" s="69"/>
      <c r="BS44" s="67"/>
      <c r="BT44" s="68"/>
      <c r="BU44" s="68"/>
      <c r="BV44" s="69"/>
    </row>
    <row r="45" spans="1:143" ht="11.25" customHeight="1" thickBot="1" x14ac:dyDescent="0.25">
      <c r="A45" s="93"/>
      <c r="B45" s="125"/>
      <c r="C45" s="126"/>
      <c r="D45" s="128"/>
      <c r="E45" s="128"/>
      <c r="F45" s="128"/>
      <c r="G45" s="128"/>
      <c r="H45" s="128"/>
      <c r="I45" s="128"/>
      <c r="J45" s="128"/>
      <c r="K45" s="128"/>
      <c r="L45" s="128"/>
      <c r="M45" s="128"/>
      <c r="N45" s="128"/>
      <c r="O45" s="128"/>
      <c r="P45" s="128"/>
      <c r="Q45" s="128"/>
      <c r="R45" s="128"/>
      <c r="S45" s="98"/>
      <c r="T45" s="98"/>
      <c r="U45" s="98"/>
      <c r="V45" s="98"/>
      <c r="W45" s="145" t="s">
        <v>141</v>
      </c>
      <c r="X45" s="146"/>
      <c r="Y45" s="149"/>
      <c r="Z45" s="150"/>
      <c r="AA45" s="150"/>
      <c r="AB45" s="151"/>
      <c r="AC45" s="149"/>
      <c r="AD45" s="150"/>
      <c r="AE45" s="150"/>
      <c r="AF45" s="151"/>
      <c r="AG45" s="149"/>
      <c r="AH45" s="150"/>
      <c r="AI45" s="150"/>
      <c r="AJ45" s="151"/>
      <c r="AK45" s="149"/>
      <c r="AL45" s="150"/>
      <c r="AM45" s="150"/>
      <c r="AN45" s="151"/>
      <c r="AO45" s="149"/>
      <c r="AP45" s="150"/>
      <c r="AQ45" s="150"/>
      <c r="AR45" s="151"/>
      <c r="AS45" s="149"/>
      <c r="AT45" s="150"/>
      <c r="AU45" s="150"/>
      <c r="AV45" s="151"/>
      <c r="AW45" s="70" t="s">
        <v>140</v>
      </c>
      <c r="AX45" s="71"/>
      <c r="AY45" s="56"/>
      <c r="AZ45" s="57"/>
      <c r="BA45" s="57"/>
      <c r="BB45" s="58"/>
      <c r="BC45" s="56"/>
      <c r="BD45" s="57"/>
      <c r="BE45" s="57"/>
      <c r="BF45" s="58"/>
      <c r="BG45" s="56"/>
      <c r="BH45" s="57"/>
      <c r="BI45" s="57"/>
      <c r="BJ45" s="58"/>
      <c r="BK45" s="56"/>
      <c r="BL45" s="57"/>
      <c r="BM45" s="57"/>
      <c r="BN45" s="58"/>
      <c r="BO45" s="56"/>
      <c r="BP45" s="57"/>
      <c r="BQ45" s="57"/>
      <c r="BR45" s="58"/>
      <c r="BS45" s="56"/>
      <c r="BT45" s="57"/>
      <c r="BU45" s="57"/>
      <c r="BV45" s="58"/>
      <c r="BW45" s="10" t="s">
        <v>54</v>
      </c>
    </row>
    <row r="46" spans="1:143" ht="11.25" customHeight="1" thickBot="1" x14ac:dyDescent="0.25">
      <c r="A46" s="94"/>
      <c r="B46" s="180" t="s">
        <v>30</v>
      </c>
      <c r="C46" s="181"/>
      <c r="D46" s="109"/>
      <c r="E46" s="109"/>
      <c r="F46" s="109"/>
      <c r="G46" s="109"/>
      <c r="H46" s="109"/>
      <c r="I46" s="109"/>
      <c r="J46" s="109"/>
      <c r="K46" s="109"/>
      <c r="L46" s="109"/>
      <c r="M46" s="109"/>
      <c r="N46" s="109"/>
      <c r="O46" s="109"/>
      <c r="P46" s="109"/>
      <c r="Q46" s="109"/>
      <c r="R46" s="110"/>
      <c r="S46" s="160"/>
      <c r="T46" s="161"/>
      <c r="U46" s="161"/>
      <c r="V46" s="161"/>
      <c r="W46" s="147"/>
      <c r="X46" s="148"/>
      <c r="Y46" s="186"/>
      <c r="Z46" s="187"/>
      <c r="AA46" s="187"/>
      <c r="AB46" s="188"/>
      <c r="AC46" s="186"/>
      <c r="AD46" s="187"/>
      <c r="AE46" s="187"/>
      <c r="AF46" s="188"/>
      <c r="AG46" s="191"/>
      <c r="AH46" s="192"/>
      <c r="AI46" s="192"/>
      <c r="AJ46" s="193"/>
      <c r="AK46" s="191"/>
      <c r="AL46" s="192"/>
      <c r="AM46" s="192"/>
      <c r="AN46" s="193"/>
      <c r="AO46" s="186"/>
      <c r="AP46" s="187"/>
      <c r="AQ46" s="187"/>
      <c r="AR46" s="188"/>
      <c r="AS46" s="186"/>
      <c r="AT46" s="187"/>
      <c r="AU46" s="187"/>
      <c r="AV46" s="188"/>
      <c r="AW46" s="72"/>
      <c r="AX46" s="73"/>
      <c r="AY46" s="59"/>
      <c r="AZ46" s="60"/>
      <c r="BA46" s="60"/>
      <c r="BB46" s="61"/>
      <c r="BC46" s="59"/>
      <c r="BD46" s="60"/>
      <c r="BE46" s="60"/>
      <c r="BF46" s="61"/>
      <c r="BG46" s="59"/>
      <c r="BH46" s="60"/>
      <c r="BI46" s="60"/>
      <c r="BJ46" s="61"/>
      <c r="BK46" s="59"/>
      <c r="BL46" s="60"/>
      <c r="BM46" s="60"/>
      <c r="BN46" s="61"/>
      <c r="BO46" s="59"/>
      <c r="BP46" s="60"/>
      <c r="BQ46" s="60"/>
      <c r="BR46" s="61"/>
      <c r="BS46" s="59"/>
      <c r="BT46" s="60"/>
      <c r="BU46" s="60"/>
      <c r="BV46" s="61"/>
      <c r="BW46" s="6" t="s">
        <v>55</v>
      </c>
      <c r="BX46" s="6" t="s">
        <v>56</v>
      </c>
      <c r="BY46" s="6" t="s">
        <v>57</v>
      </c>
      <c r="BZ46" s="6" t="s">
        <v>58</v>
      </c>
      <c r="CA46" s="6" t="s">
        <v>59</v>
      </c>
      <c r="CB46" s="6" t="s">
        <v>60</v>
      </c>
      <c r="CC46" s="6" t="s">
        <v>61</v>
      </c>
      <c r="CD46" s="30" t="s">
        <v>62</v>
      </c>
    </row>
    <row r="47" spans="1:143" ht="11.25" customHeight="1" x14ac:dyDescent="0.2">
      <c r="A47" s="94"/>
      <c r="B47" s="182"/>
      <c r="C47" s="183"/>
      <c r="D47" s="111"/>
      <c r="E47" s="111"/>
      <c r="F47" s="111"/>
      <c r="G47" s="111"/>
      <c r="H47" s="111"/>
      <c r="I47" s="111"/>
      <c r="J47" s="111"/>
      <c r="K47" s="111"/>
      <c r="L47" s="111"/>
      <c r="M47" s="111"/>
      <c r="N47" s="111"/>
      <c r="O47" s="111"/>
      <c r="P47" s="111"/>
      <c r="Q47" s="111"/>
      <c r="R47" s="112"/>
      <c r="S47" s="162"/>
      <c r="T47" s="163"/>
      <c r="U47" s="163"/>
      <c r="V47" s="163"/>
      <c r="W47" s="176" t="s">
        <v>107</v>
      </c>
      <c r="X47" s="177"/>
      <c r="Y47" s="129"/>
      <c r="Z47" s="130"/>
      <c r="AA47" s="130"/>
      <c r="AB47" s="130"/>
      <c r="AC47" s="130"/>
      <c r="AD47" s="130"/>
      <c r="AE47" s="130"/>
      <c r="AF47" s="130"/>
      <c r="AG47" s="133" t="s">
        <v>106</v>
      </c>
      <c r="AH47" s="134"/>
      <c r="AI47" s="134"/>
      <c r="AJ47" s="135"/>
      <c r="AK47" s="139"/>
      <c r="AL47" s="140"/>
      <c r="AM47" s="140"/>
      <c r="AN47" s="141"/>
      <c r="AO47" s="206" t="s">
        <v>105</v>
      </c>
      <c r="AP47" s="207"/>
      <c r="AQ47" s="207"/>
      <c r="AR47" s="208"/>
      <c r="AS47" s="200"/>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2"/>
      <c r="BW47" s="27" t="s">
        <v>63</v>
      </c>
      <c r="BX47" s="27">
        <v>300</v>
      </c>
      <c r="BY47" s="27">
        <v>210</v>
      </c>
      <c r="BZ47" s="27">
        <v>180</v>
      </c>
      <c r="CA47" s="27">
        <v>150</v>
      </c>
      <c r="CB47" s="27">
        <v>120</v>
      </c>
      <c r="CC47" s="27">
        <v>90</v>
      </c>
      <c r="CD47" s="31">
        <v>60</v>
      </c>
    </row>
    <row r="48" spans="1:143" ht="11.25" customHeight="1" thickBot="1" x14ac:dyDescent="0.25">
      <c r="A48" s="95"/>
      <c r="B48" s="184"/>
      <c r="C48" s="185"/>
      <c r="D48" s="113"/>
      <c r="E48" s="113"/>
      <c r="F48" s="113"/>
      <c r="G48" s="113"/>
      <c r="H48" s="113"/>
      <c r="I48" s="113"/>
      <c r="J48" s="113"/>
      <c r="K48" s="113"/>
      <c r="L48" s="113"/>
      <c r="M48" s="113"/>
      <c r="N48" s="113"/>
      <c r="O48" s="113"/>
      <c r="P48" s="113"/>
      <c r="Q48" s="113"/>
      <c r="R48" s="114"/>
      <c r="S48" s="164"/>
      <c r="T48" s="165"/>
      <c r="U48" s="165"/>
      <c r="V48" s="165"/>
      <c r="W48" s="178"/>
      <c r="X48" s="179"/>
      <c r="Y48" s="131"/>
      <c r="Z48" s="132"/>
      <c r="AA48" s="132"/>
      <c r="AB48" s="132"/>
      <c r="AC48" s="132"/>
      <c r="AD48" s="132"/>
      <c r="AE48" s="132"/>
      <c r="AF48" s="132"/>
      <c r="AG48" s="136"/>
      <c r="AH48" s="137"/>
      <c r="AI48" s="137"/>
      <c r="AJ48" s="138"/>
      <c r="AK48" s="142"/>
      <c r="AL48" s="143"/>
      <c r="AM48" s="143"/>
      <c r="AN48" s="144"/>
      <c r="AO48" s="209"/>
      <c r="AP48" s="210"/>
      <c r="AQ48" s="210"/>
      <c r="AR48" s="211"/>
      <c r="AS48" s="203"/>
      <c r="AT48" s="204"/>
      <c r="AU48" s="204"/>
      <c r="AV48" s="204"/>
      <c r="AW48" s="204"/>
      <c r="AX48" s="204"/>
      <c r="AY48" s="204"/>
      <c r="AZ48" s="204"/>
      <c r="BA48" s="204"/>
      <c r="BB48" s="204"/>
      <c r="BC48" s="204"/>
      <c r="BD48" s="204"/>
      <c r="BE48" s="204"/>
      <c r="BF48" s="204"/>
      <c r="BG48" s="204"/>
      <c r="BH48" s="204"/>
      <c r="BI48" s="204"/>
      <c r="BJ48" s="204"/>
      <c r="BK48" s="204"/>
      <c r="BL48" s="204"/>
      <c r="BM48" s="204"/>
      <c r="BN48" s="204"/>
      <c r="BO48" s="204"/>
      <c r="BP48" s="204"/>
      <c r="BQ48" s="204"/>
      <c r="BR48" s="204"/>
      <c r="BS48" s="204"/>
      <c r="BT48" s="204"/>
      <c r="BU48" s="204"/>
      <c r="BV48" s="205"/>
      <c r="BW48" s="27" t="s">
        <v>64</v>
      </c>
      <c r="BX48" s="27">
        <v>300</v>
      </c>
      <c r="BY48" s="27">
        <v>210</v>
      </c>
      <c r="BZ48" s="27">
        <v>180</v>
      </c>
      <c r="CA48" s="27">
        <v>150</v>
      </c>
      <c r="CB48" s="27">
        <v>120</v>
      </c>
      <c r="CC48" s="27">
        <v>90</v>
      </c>
      <c r="CD48" s="31">
        <v>60</v>
      </c>
      <c r="DU48" s="12"/>
    </row>
    <row r="49" spans="1:144" ht="11.25" customHeight="1" thickTop="1" x14ac:dyDescent="0.2">
      <c r="A49" s="93" t="s">
        <v>65</v>
      </c>
      <c r="B49" s="172" t="str">
        <f>IF($BX$1=0,"　","図番")</f>
        <v>図番</v>
      </c>
      <c r="C49" s="173"/>
      <c r="D49" s="127"/>
      <c r="E49" s="128"/>
      <c r="F49" s="128"/>
      <c r="G49" s="128"/>
      <c r="H49" s="128"/>
      <c r="I49" s="128"/>
      <c r="J49" s="128"/>
      <c r="K49" s="128"/>
      <c r="L49" s="128"/>
      <c r="M49" s="128"/>
      <c r="N49" s="128"/>
      <c r="O49" s="128"/>
      <c r="P49" s="128"/>
      <c r="Q49" s="128"/>
      <c r="R49" s="128"/>
      <c r="S49" s="96"/>
      <c r="T49" s="96"/>
      <c r="U49" s="96"/>
      <c r="V49" s="96"/>
      <c r="W49" s="174" t="s">
        <v>51</v>
      </c>
      <c r="X49" s="175"/>
      <c r="Y49" s="54"/>
      <c r="Z49" s="54"/>
      <c r="AA49" s="54"/>
      <c r="AB49" s="54"/>
      <c r="AC49" s="54"/>
      <c r="AD49" s="54"/>
      <c r="AE49" s="54"/>
      <c r="AF49" s="54"/>
      <c r="AG49" s="54"/>
      <c r="AH49" s="54"/>
      <c r="AI49" s="54"/>
      <c r="AJ49" s="54"/>
      <c r="AK49" s="54"/>
      <c r="AL49" s="54"/>
      <c r="AM49" s="54"/>
      <c r="AN49" s="54"/>
      <c r="AO49" s="54"/>
      <c r="AP49" s="54"/>
      <c r="AQ49" s="54"/>
      <c r="AR49" s="189"/>
      <c r="AS49" s="54"/>
      <c r="AT49" s="54"/>
      <c r="AU49" s="54"/>
      <c r="AV49" s="54"/>
      <c r="AW49" s="102" t="s">
        <v>51</v>
      </c>
      <c r="AX49" s="103"/>
      <c r="AY49" s="64"/>
      <c r="AZ49" s="65"/>
      <c r="BA49" s="65"/>
      <c r="BB49" s="66"/>
      <c r="BC49" s="64"/>
      <c r="BD49" s="65"/>
      <c r="BE49" s="65"/>
      <c r="BF49" s="66"/>
      <c r="BG49" s="64"/>
      <c r="BH49" s="65"/>
      <c r="BI49" s="65"/>
      <c r="BJ49" s="66"/>
      <c r="BK49" s="64"/>
      <c r="BL49" s="65"/>
      <c r="BM49" s="65"/>
      <c r="BN49" s="66"/>
      <c r="BO49" s="64"/>
      <c r="BP49" s="65"/>
      <c r="BQ49" s="65"/>
      <c r="BR49" s="66"/>
      <c r="BS49" s="64"/>
      <c r="BT49" s="65"/>
      <c r="BU49" s="65"/>
      <c r="BV49" s="66"/>
      <c r="BW49" s="27" t="s">
        <v>0</v>
      </c>
      <c r="BX49" s="27">
        <v>300</v>
      </c>
      <c r="BY49" s="27">
        <v>210</v>
      </c>
      <c r="BZ49" s="27">
        <v>180</v>
      </c>
      <c r="CA49" s="27">
        <v>150</v>
      </c>
      <c r="CB49" s="27">
        <v>120</v>
      </c>
      <c r="CC49" s="27">
        <v>90</v>
      </c>
      <c r="CD49" s="31">
        <v>60</v>
      </c>
    </row>
    <row r="50" spans="1:144" ht="11.25" customHeight="1" x14ac:dyDescent="0.2">
      <c r="A50" s="93"/>
      <c r="B50" s="123"/>
      <c r="C50" s="124"/>
      <c r="D50" s="128"/>
      <c r="E50" s="128"/>
      <c r="F50" s="128"/>
      <c r="G50" s="128"/>
      <c r="H50" s="128"/>
      <c r="I50" s="128"/>
      <c r="J50" s="128"/>
      <c r="K50" s="128"/>
      <c r="L50" s="128"/>
      <c r="M50" s="128"/>
      <c r="N50" s="128"/>
      <c r="O50" s="128"/>
      <c r="P50" s="128"/>
      <c r="Q50" s="128"/>
      <c r="R50" s="128"/>
      <c r="S50" s="97"/>
      <c r="T50" s="97"/>
      <c r="U50" s="97"/>
      <c r="V50" s="97"/>
      <c r="W50" s="145"/>
      <c r="X50" s="146"/>
      <c r="Y50" s="55"/>
      <c r="Z50" s="55"/>
      <c r="AA50" s="55"/>
      <c r="AB50" s="55"/>
      <c r="AC50" s="55"/>
      <c r="AD50" s="55"/>
      <c r="AE50" s="55"/>
      <c r="AF50" s="55"/>
      <c r="AG50" s="55"/>
      <c r="AH50" s="55"/>
      <c r="AI50" s="55"/>
      <c r="AJ50" s="55"/>
      <c r="AK50" s="55"/>
      <c r="AL50" s="55"/>
      <c r="AM50" s="55"/>
      <c r="AN50" s="55"/>
      <c r="AO50" s="55"/>
      <c r="AP50" s="55"/>
      <c r="AQ50" s="55"/>
      <c r="AR50" s="190"/>
      <c r="AS50" s="55"/>
      <c r="AT50" s="55"/>
      <c r="AU50" s="55"/>
      <c r="AV50" s="55"/>
      <c r="AW50" s="104"/>
      <c r="AX50" s="105"/>
      <c r="AY50" s="67"/>
      <c r="AZ50" s="68"/>
      <c r="BA50" s="68"/>
      <c r="BB50" s="69"/>
      <c r="BC50" s="67"/>
      <c r="BD50" s="68"/>
      <c r="BE50" s="68"/>
      <c r="BF50" s="69"/>
      <c r="BG50" s="67"/>
      <c r="BH50" s="68"/>
      <c r="BI50" s="68"/>
      <c r="BJ50" s="69"/>
      <c r="BK50" s="67"/>
      <c r="BL50" s="68"/>
      <c r="BM50" s="68"/>
      <c r="BN50" s="69"/>
      <c r="BO50" s="67"/>
      <c r="BP50" s="68"/>
      <c r="BQ50" s="68"/>
      <c r="BR50" s="69"/>
      <c r="BS50" s="67"/>
      <c r="BT50" s="68"/>
      <c r="BU50" s="68"/>
      <c r="BV50" s="69"/>
      <c r="BW50" s="27" t="s">
        <v>1</v>
      </c>
      <c r="BX50" s="27">
        <v>300</v>
      </c>
      <c r="BY50" s="27">
        <v>210</v>
      </c>
      <c r="BZ50" s="27">
        <v>180</v>
      </c>
      <c r="CA50" s="27">
        <v>150</v>
      </c>
      <c r="CB50" s="27">
        <v>120</v>
      </c>
      <c r="CC50" s="27">
        <v>90</v>
      </c>
      <c r="CD50" s="31">
        <v>60</v>
      </c>
    </row>
    <row r="51" spans="1:144" ht="11.25" customHeight="1" x14ac:dyDescent="0.2">
      <c r="A51" s="93"/>
      <c r="B51" s="125"/>
      <c r="C51" s="126"/>
      <c r="D51" s="128"/>
      <c r="E51" s="128"/>
      <c r="F51" s="128"/>
      <c r="G51" s="128"/>
      <c r="H51" s="128"/>
      <c r="I51" s="128"/>
      <c r="J51" s="128"/>
      <c r="K51" s="128"/>
      <c r="L51" s="128"/>
      <c r="M51" s="128"/>
      <c r="N51" s="128"/>
      <c r="O51" s="128"/>
      <c r="P51" s="128"/>
      <c r="Q51" s="128"/>
      <c r="R51" s="128"/>
      <c r="S51" s="98"/>
      <c r="T51" s="98"/>
      <c r="U51" s="98"/>
      <c r="V51" s="98"/>
      <c r="W51" s="145" t="s">
        <v>141</v>
      </c>
      <c r="X51" s="146"/>
      <c r="Y51" s="149"/>
      <c r="Z51" s="150"/>
      <c r="AA51" s="150"/>
      <c r="AB51" s="151"/>
      <c r="AC51" s="149"/>
      <c r="AD51" s="150"/>
      <c r="AE51" s="150"/>
      <c r="AF51" s="151"/>
      <c r="AG51" s="149"/>
      <c r="AH51" s="150"/>
      <c r="AI51" s="150"/>
      <c r="AJ51" s="151"/>
      <c r="AK51" s="149"/>
      <c r="AL51" s="150"/>
      <c r="AM51" s="150"/>
      <c r="AN51" s="151"/>
      <c r="AO51" s="149"/>
      <c r="AP51" s="150"/>
      <c r="AQ51" s="150"/>
      <c r="AR51" s="151"/>
      <c r="AS51" s="149"/>
      <c r="AT51" s="150"/>
      <c r="AU51" s="150"/>
      <c r="AV51" s="151"/>
      <c r="AW51" s="70" t="s">
        <v>140</v>
      </c>
      <c r="AX51" s="71"/>
      <c r="AY51" s="56"/>
      <c r="AZ51" s="57"/>
      <c r="BA51" s="57"/>
      <c r="BB51" s="58"/>
      <c r="BC51" s="56"/>
      <c r="BD51" s="57"/>
      <c r="BE51" s="57"/>
      <c r="BF51" s="58"/>
      <c r="BG51" s="56"/>
      <c r="BH51" s="57"/>
      <c r="BI51" s="57"/>
      <c r="BJ51" s="58"/>
      <c r="BK51" s="56"/>
      <c r="BL51" s="57"/>
      <c r="BM51" s="57"/>
      <c r="BN51" s="58"/>
      <c r="BO51" s="56"/>
      <c r="BP51" s="57"/>
      <c r="BQ51" s="57"/>
      <c r="BR51" s="58"/>
      <c r="BS51" s="56"/>
      <c r="BT51" s="57"/>
      <c r="BU51" s="57"/>
      <c r="BV51" s="58"/>
      <c r="BW51" s="27" t="s">
        <v>66</v>
      </c>
      <c r="BX51" s="27">
        <v>400</v>
      </c>
      <c r="BY51" s="27">
        <v>280</v>
      </c>
      <c r="BZ51" s="27">
        <v>240</v>
      </c>
      <c r="CA51" s="27">
        <v>200</v>
      </c>
      <c r="CB51" s="27">
        <v>160</v>
      </c>
      <c r="CC51" s="27">
        <v>120</v>
      </c>
      <c r="CD51" s="31">
        <v>80</v>
      </c>
    </row>
    <row r="52" spans="1:144" s="19" customFormat="1" ht="11.25" customHeight="1" thickBot="1" x14ac:dyDescent="0.25">
      <c r="A52" s="94"/>
      <c r="B52" s="180" t="s">
        <v>30</v>
      </c>
      <c r="C52" s="181"/>
      <c r="D52" s="109"/>
      <c r="E52" s="109"/>
      <c r="F52" s="109"/>
      <c r="G52" s="109"/>
      <c r="H52" s="109"/>
      <c r="I52" s="109"/>
      <c r="J52" s="109"/>
      <c r="K52" s="109"/>
      <c r="L52" s="109"/>
      <c r="M52" s="109"/>
      <c r="N52" s="109"/>
      <c r="O52" s="109"/>
      <c r="P52" s="109"/>
      <c r="Q52" s="109"/>
      <c r="R52" s="110"/>
      <c r="S52" s="160"/>
      <c r="T52" s="161"/>
      <c r="U52" s="161"/>
      <c r="V52" s="161"/>
      <c r="W52" s="147"/>
      <c r="X52" s="148"/>
      <c r="Y52" s="186"/>
      <c r="Z52" s="187"/>
      <c r="AA52" s="187"/>
      <c r="AB52" s="188"/>
      <c r="AC52" s="186"/>
      <c r="AD52" s="187"/>
      <c r="AE52" s="187"/>
      <c r="AF52" s="188"/>
      <c r="AG52" s="191"/>
      <c r="AH52" s="192"/>
      <c r="AI52" s="192"/>
      <c r="AJ52" s="193"/>
      <c r="AK52" s="191"/>
      <c r="AL52" s="192"/>
      <c r="AM52" s="192"/>
      <c r="AN52" s="193"/>
      <c r="AO52" s="186"/>
      <c r="AP52" s="187"/>
      <c r="AQ52" s="187"/>
      <c r="AR52" s="188"/>
      <c r="AS52" s="186"/>
      <c r="AT52" s="187"/>
      <c r="AU52" s="187"/>
      <c r="AV52" s="188"/>
      <c r="AW52" s="72"/>
      <c r="AX52" s="73"/>
      <c r="AY52" s="59"/>
      <c r="AZ52" s="60"/>
      <c r="BA52" s="60"/>
      <c r="BB52" s="61"/>
      <c r="BC52" s="59"/>
      <c r="BD52" s="60"/>
      <c r="BE52" s="60"/>
      <c r="BF52" s="61"/>
      <c r="BG52" s="59"/>
      <c r="BH52" s="60"/>
      <c r="BI52" s="60"/>
      <c r="BJ52" s="61"/>
      <c r="BK52" s="59"/>
      <c r="BL52" s="60"/>
      <c r="BM52" s="60"/>
      <c r="BN52" s="61"/>
      <c r="BO52" s="59"/>
      <c r="BP52" s="60"/>
      <c r="BQ52" s="60"/>
      <c r="BR52" s="61"/>
      <c r="BS52" s="59"/>
      <c r="BT52" s="60"/>
      <c r="BU52" s="60"/>
      <c r="BV52" s="61"/>
      <c r="BW52" s="27" t="s">
        <v>67</v>
      </c>
      <c r="BX52" s="27">
        <v>500</v>
      </c>
      <c r="BY52" s="27">
        <v>350</v>
      </c>
      <c r="BZ52" s="27">
        <v>300</v>
      </c>
      <c r="CA52" s="27">
        <v>250</v>
      </c>
      <c r="CB52" s="27">
        <v>200</v>
      </c>
      <c r="CC52" s="27">
        <v>150</v>
      </c>
      <c r="CD52" s="31">
        <v>100</v>
      </c>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row>
    <row r="53" spans="1:144" ht="11.25" customHeight="1" x14ac:dyDescent="0.2">
      <c r="A53" s="94"/>
      <c r="B53" s="182"/>
      <c r="C53" s="183"/>
      <c r="D53" s="111"/>
      <c r="E53" s="111"/>
      <c r="F53" s="111"/>
      <c r="G53" s="111"/>
      <c r="H53" s="111"/>
      <c r="I53" s="111"/>
      <c r="J53" s="111"/>
      <c r="K53" s="111"/>
      <c r="L53" s="111"/>
      <c r="M53" s="111"/>
      <c r="N53" s="111"/>
      <c r="O53" s="111"/>
      <c r="P53" s="111"/>
      <c r="Q53" s="111"/>
      <c r="R53" s="112"/>
      <c r="S53" s="162"/>
      <c r="T53" s="163"/>
      <c r="U53" s="163"/>
      <c r="V53" s="163"/>
      <c r="W53" s="176" t="s">
        <v>107</v>
      </c>
      <c r="X53" s="177"/>
      <c r="Y53" s="129"/>
      <c r="Z53" s="130"/>
      <c r="AA53" s="130"/>
      <c r="AB53" s="130"/>
      <c r="AC53" s="130"/>
      <c r="AD53" s="130"/>
      <c r="AE53" s="130"/>
      <c r="AF53" s="130"/>
      <c r="AG53" s="133" t="s">
        <v>106</v>
      </c>
      <c r="AH53" s="134"/>
      <c r="AI53" s="134"/>
      <c r="AJ53" s="135"/>
      <c r="AK53" s="139"/>
      <c r="AL53" s="140"/>
      <c r="AM53" s="140"/>
      <c r="AN53" s="141"/>
      <c r="AO53" s="206" t="s">
        <v>105</v>
      </c>
      <c r="AP53" s="207"/>
      <c r="AQ53" s="207"/>
      <c r="AR53" s="208"/>
      <c r="AS53" s="200"/>
      <c r="AT53" s="201"/>
      <c r="AU53" s="201"/>
      <c r="AV53" s="201"/>
      <c r="AW53" s="201"/>
      <c r="AX53" s="201"/>
      <c r="AY53" s="201"/>
      <c r="AZ53" s="201"/>
      <c r="BA53" s="201"/>
      <c r="BB53" s="201"/>
      <c r="BC53" s="201"/>
      <c r="BD53" s="201"/>
      <c r="BE53" s="201"/>
      <c r="BF53" s="201"/>
      <c r="BG53" s="201"/>
      <c r="BH53" s="201"/>
      <c r="BI53" s="201"/>
      <c r="BJ53" s="201"/>
      <c r="BK53" s="201"/>
      <c r="BL53" s="201"/>
      <c r="BM53" s="201"/>
      <c r="BN53" s="201"/>
      <c r="BO53" s="201"/>
      <c r="BP53" s="201"/>
      <c r="BQ53" s="201"/>
      <c r="BR53" s="201"/>
      <c r="BS53" s="201"/>
      <c r="BT53" s="201"/>
      <c r="BU53" s="201"/>
      <c r="BV53" s="202"/>
      <c r="BW53" s="27" t="s">
        <v>68</v>
      </c>
      <c r="BX53" s="27">
        <v>600</v>
      </c>
      <c r="BY53" s="27">
        <v>420</v>
      </c>
      <c r="BZ53" s="27">
        <v>360</v>
      </c>
      <c r="CA53" s="27">
        <v>300</v>
      </c>
      <c r="CB53" s="27">
        <v>240</v>
      </c>
      <c r="CC53" s="27">
        <v>180</v>
      </c>
      <c r="CD53" s="31">
        <v>120</v>
      </c>
    </row>
    <row r="54" spans="1:144" ht="11.25" customHeight="1" thickBot="1" x14ac:dyDescent="0.25">
      <c r="A54" s="95"/>
      <c r="B54" s="184"/>
      <c r="C54" s="185"/>
      <c r="D54" s="113"/>
      <c r="E54" s="113"/>
      <c r="F54" s="113"/>
      <c r="G54" s="113"/>
      <c r="H54" s="113"/>
      <c r="I54" s="113"/>
      <c r="J54" s="113"/>
      <c r="K54" s="113"/>
      <c r="L54" s="113"/>
      <c r="M54" s="113"/>
      <c r="N54" s="113"/>
      <c r="O54" s="113"/>
      <c r="P54" s="113"/>
      <c r="Q54" s="113"/>
      <c r="R54" s="114"/>
      <c r="S54" s="164"/>
      <c r="T54" s="165"/>
      <c r="U54" s="165"/>
      <c r="V54" s="165"/>
      <c r="W54" s="178"/>
      <c r="X54" s="179"/>
      <c r="Y54" s="131"/>
      <c r="Z54" s="132"/>
      <c r="AA54" s="132"/>
      <c r="AB54" s="132"/>
      <c r="AC54" s="132"/>
      <c r="AD54" s="132"/>
      <c r="AE54" s="132"/>
      <c r="AF54" s="132"/>
      <c r="AG54" s="136"/>
      <c r="AH54" s="137"/>
      <c r="AI54" s="137"/>
      <c r="AJ54" s="138"/>
      <c r="AK54" s="142"/>
      <c r="AL54" s="143"/>
      <c r="AM54" s="143"/>
      <c r="AN54" s="144"/>
      <c r="AO54" s="209"/>
      <c r="AP54" s="210"/>
      <c r="AQ54" s="210"/>
      <c r="AR54" s="211"/>
      <c r="AS54" s="203"/>
      <c r="AT54" s="204"/>
      <c r="AU54" s="204"/>
      <c r="AV54" s="204"/>
      <c r="AW54" s="204"/>
      <c r="AX54" s="204"/>
      <c r="AY54" s="204"/>
      <c r="AZ54" s="204"/>
      <c r="BA54" s="204"/>
      <c r="BB54" s="204"/>
      <c r="BC54" s="204"/>
      <c r="BD54" s="204"/>
      <c r="BE54" s="204"/>
      <c r="BF54" s="204"/>
      <c r="BG54" s="204"/>
      <c r="BH54" s="204"/>
      <c r="BI54" s="204"/>
      <c r="BJ54" s="204"/>
      <c r="BK54" s="204"/>
      <c r="BL54" s="204"/>
      <c r="BM54" s="204"/>
      <c r="BN54" s="204"/>
      <c r="BO54" s="204"/>
      <c r="BP54" s="204"/>
      <c r="BQ54" s="204"/>
      <c r="BR54" s="204"/>
      <c r="BS54" s="204"/>
      <c r="BT54" s="204"/>
      <c r="BU54" s="204"/>
      <c r="BV54" s="205"/>
      <c r="BW54" s="27"/>
      <c r="BX54" s="27"/>
      <c r="BY54" s="27"/>
      <c r="BZ54" s="27"/>
      <c r="CA54" s="27"/>
      <c r="CB54" s="27"/>
      <c r="CC54" s="27"/>
      <c r="CD54" s="31"/>
    </row>
    <row r="55" spans="1:144" ht="11.25" customHeight="1" thickTop="1" x14ac:dyDescent="0.2">
      <c r="BB55" s="16"/>
      <c r="BC55" s="16"/>
      <c r="BD55" s="16"/>
      <c r="BE55" s="16"/>
      <c r="BF55" s="16"/>
      <c r="BG55" s="16"/>
      <c r="BH55" s="16"/>
      <c r="BI55" s="16"/>
      <c r="BJ55" s="16"/>
      <c r="BK55" s="16"/>
      <c r="BL55" s="16"/>
      <c r="BM55" s="16"/>
      <c r="BN55" s="16"/>
      <c r="BO55" s="16"/>
      <c r="BP55" s="16"/>
      <c r="BQ55" s="16"/>
      <c r="BR55" s="16"/>
      <c r="BS55" s="16"/>
      <c r="BT55" s="16"/>
      <c r="BU55" s="16"/>
      <c r="BW55" s="9" t="s">
        <v>24</v>
      </c>
      <c r="BX55" s="27" t="s">
        <v>25</v>
      </c>
      <c r="BY55" s="27" t="s">
        <v>36</v>
      </c>
      <c r="BZ55" s="27" t="s">
        <v>37</v>
      </c>
      <c r="CA55" s="27" t="s">
        <v>38</v>
      </c>
      <c r="CB55" s="27" t="s">
        <v>39</v>
      </c>
      <c r="CC55" s="27" t="s">
        <v>40</v>
      </c>
      <c r="CD55" s="31" t="s">
        <v>41</v>
      </c>
    </row>
    <row r="56" spans="1:144" ht="11.25" customHeight="1" x14ac:dyDescent="0.2">
      <c r="BW56" s="9" t="s">
        <v>69</v>
      </c>
      <c r="BX56" s="27">
        <v>450</v>
      </c>
      <c r="BY56" s="27">
        <v>320</v>
      </c>
      <c r="BZ56" s="27">
        <v>270</v>
      </c>
      <c r="CA56" s="27">
        <v>230</v>
      </c>
      <c r="CB56" s="27">
        <v>180</v>
      </c>
      <c r="CC56" s="27">
        <v>140</v>
      </c>
      <c r="CD56" s="31">
        <v>90</v>
      </c>
    </row>
    <row r="57" spans="1:144" ht="11.25" customHeight="1" x14ac:dyDescent="0.2">
      <c r="BW57" s="9" t="s">
        <v>70</v>
      </c>
      <c r="BX57" s="27">
        <v>450</v>
      </c>
      <c r="BY57" s="27">
        <v>320</v>
      </c>
      <c r="BZ57" s="27">
        <v>270</v>
      </c>
      <c r="CA57" s="27">
        <v>230</v>
      </c>
      <c r="CB57" s="27">
        <v>180</v>
      </c>
      <c r="CC57" s="27">
        <v>140</v>
      </c>
      <c r="CD57" s="31">
        <v>90</v>
      </c>
    </row>
    <row r="58" spans="1:144" ht="11.25" customHeight="1" x14ac:dyDescent="0.2">
      <c r="BW58" s="9" t="s">
        <v>0</v>
      </c>
      <c r="BX58" s="27">
        <v>450</v>
      </c>
      <c r="BY58" s="27">
        <v>320</v>
      </c>
      <c r="BZ58" s="27">
        <v>270</v>
      </c>
      <c r="CA58" s="27">
        <v>230</v>
      </c>
      <c r="CB58" s="27">
        <v>180</v>
      </c>
      <c r="CC58" s="27">
        <v>140</v>
      </c>
      <c r="CD58" s="31">
        <v>90</v>
      </c>
      <c r="DN58" s="19"/>
      <c r="DO58" s="19"/>
      <c r="DP58" s="19"/>
      <c r="DQ58" s="19"/>
      <c r="DR58" s="19"/>
      <c r="DS58" s="19"/>
      <c r="DT58" s="19"/>
      <c r="DU58" s="19"/>
      <c r="DV58" s="19"/>
      <c r="DW58" s="19"/>
      <c r="DX58" s="19"/>
      <c r="DY58" s="19"/>
      <c r="DZ58" s="19"/>
      <c r="EA58" s="19"/>
      <c r="EB58" s="19"/>
      <c r="EC58" s="19"/>
      <c r="ED58" s="19"/>
      <c r="EE58" s="19"/>
      <c r="EF58" s="19"/>
      <c r="EG58" s="19"/>
      <c r="EH58" s="19"/>
      <c r="EI58" s="19"/>
      <c r="EJ58" s="19"/>
      <c r="EK58" s="19"/>
      <c r="EL58" s="19"/>
      <c r="EM58" s="19"/>
      <c r="EN58" s="19"/>
    </row>
    <row r="59" spans="1:144" ht="11.25" customHeight="1" x14ac:dyDescent="0.2">
      <c r="BW59" s="9" t="s">
        <v>1</v>
      </c>
      <c r="BX59" s="27">
        <v>450</v>
      </c>
      <c r="BY59" s="27">
        <v>320</v>
      </c>
      <c r="BZ59" s="27">
        <v>270</v>
      </c>
      <c r="CA59" s="27">
        <v>230</v>
      </c>
      <c r="CB59" s="27">
        <v>180</v>
      </c>
      <c r="CC59" s="27">
        <v>140</v>
      </c>
      <c r="CD59" s="31">
        <v>90</v>
      </c>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row>
    <row r="60" spans="1:144" ht="11.25" customHeight="1" x14ac:dyDescent="0.2">
      <c r="BW60" s="9" t="s">
        <v>66</v>
      </c>
      <c r="BX60" s="27">
        <v>600</v>
      </c>
      <c r="BY60" s="27">
        <v>420</v>
      </c>
      <c r="BZ60" s="27">
        <v>360</v>
      </c>
      <c r="CA60" s="27">
        <v>300</v>
      </c>
      <c r="CB60" s="27">
        <v>240</v>
      </c>
      <c r="CC60" s="27">
        <v>180</v>
      </c>
      <c r="CD60" s="31">
        <v>120</v>
      </c>
      <c r="DN60" s="19"/>
      <c r="DO60" s="19"/>
      <c r="DP60" s="50"/>
      <c r="DQ60" s="50"/>
      <c r="DR60" s="13"/>
      <c r="DS60" s="13"/>
      <c r="DT60" s="13"/>
      <c r="DU60" s="13"/>
      <c r="DV60" s="13"/>
      <c r="DW60" s="13"/>
      <c r="DX60" s="13"/>
      <c r="DY60" s="13"/>
      <c r="DZ60" s="13"/>
      <c r="EA60" s="13"/>
      <c r="EB60" s="13"/>
      <c r="EC60" s="13"/>
      <c r="ED60" s="13"/>
      <c r="EE60" s="13"/>
      <c r="EF60" s="13"/>
      <c r="EG60" s="13"/>
      <c r="EH60" s="13"/>
      <c r="EI60" s="13"/>
      <c r="EJ60" s="13"/>
      <c r="EK60" s="13"/>
      <c r="EL60" s="19"/>
      <c r="EM60" s="19"/>
      <c r="EN60" s="19"/>
    </row>
    <row r="61" spans="1:144" ht="11.25" customHeight="1" x14ac:dyDescent="0.2">
      <c r="BW61" s="9" t="s">
        <v>71</v>
      </c>
      <c r="BX61" s="27">
        <v>750</v>
      </c>
      <c r="BY61" s="27">
        <v>530</v>
      </c>
      <c r="BZ61" s="27">
        <v>450</v>
      </c>
      <c r="CA61" s="27">
        <v>380</v>
      </c>
      <c r="CB61" s="27">
        <v>300</v>
      </c>
      <c r="CC61" s="27">
        <v>230</v>
      </c>
      <c r="CD61" s="31">
        <v>150</v>
      </c>
      <c r="DN61" s="19"/>
      <c r="DO61" s="19"/>
      <c r="DP61" s="50"/>
      <c r="DQ61" s="50"/>
      <c r="DR61" s="13"/>
      <c r="DS61" s="13"/>
      <c r="DT61" s="13"/>
      <c r="DU61" s="13"/>
      <c r="DV61" s="13"/>
      <c r="DW61" s="13"/>
      <c r="DX61" s="13"/>
      <c r="DY61" s="13"/>
      <c r="DZ61" s="13"/>
      <c r="EA61" s="13"/>
      <c r="EB61" s="13"/>
      <c r="EC61" s="13"/>
      <c r="ED61" s="13"/>
      <c r="EE61" s="13"/>
      <c r="EF61" s="13"/>
      <c r="EG61" s="13"/>
      <c r="EH61" s="13"/>
      <c r="EI61" s="13"/>
      <c r="EJ61" s="13"/>
      <c r="EK61" s="13"/>
      <c r="EL61" s="19"/>
      <c r="EM61" s="19"/>
      <c r="EN61" s="19"/>
    </row>
    <row r="62" spans="1:144" ht="11.25" customHeight="1" x14ac:dyDescent="0.2">
      <c r="BW62" s="9" t="s">
        <v>28</v>
      </c>
      <c r="BX62" s="27">
        <v>900</v>
      </c>
      <c r="BY62" s="27">
        <v>630</v>
      </c>
      <c r="BZ62" s="27">
        <v>540</v>
      </c>
      <c r="CA62" s="27">
        <v>450</v>
      </c>
      <c r="CB62" s="27">
        <v>360</v>
      </c>
      <c r="CC62" s="27">
        <v>270</v>
      </c>
      <c r="CD62" s="31">
        <v>180</v>
      </c>
      <c r="DN62" s="19"/>
      <c r="DO62" s="19"/>
      <c r="DP62" s="19"/>
      <c r="DQ62" s="19"/>
      <c r="DR62" s="19"/>
      <c r="DS62" s="19"/>
      <c r="DT62" s="19"/>
      <c r="DU62" s="19"/>
      <c r="DV62" s="19"/>
      <c r="DW62" s="19"/>
      <c r="DX62" s="19"/>
      <c r="DY62" s="19"/>
      <c r="DZ62" s="19"/>
      <c r="EA62" s="19"/>
      <c r="EB62" s="19"/>
      <c r="EC62" s="19"/>
      <c r="ED62" s="19"/>
      <c r="EE62" s="19"/>
      <c r="EF62" s="19"/>
      <c r="EG62" s="19"/>
      <c r="EH62" s="19"/>
      <c r="EI62" s="19"/>
      <c r="EJ62" s="19"/>
      <c r="EK62" s="19"/>
      <c r="EL62" s="19"/>
      <c r="EM62" s="19"/>
      <c r="EN62" s="19"/>
    </row>
    <row r="63" spans="1:144" ht="11.25" customHeight="1" x14ac:dyDescent="0.2">
      <c r="BW63" s="9"/>
      <c r="BX63" s="27"/>
      <c r="BY63" s="27"/>
      <c r="BZ63" s="27"/>
      <c r="CA63" s="27"/>
      <c r="CB63" s="27"/>
      <c r="CC63" s="27"/>
      <c r="CD63" s="31"/>
      <c r="DN63" s="19"/>
      <c r="DO63" s="19"/>
      <c r="DP63" s="19"/>
      <c r="DQ63" s="19"/>
      <c r="DR63" s="19"/>
      <c r="DS63" s="19"/>
      <c r="DT63" s="19"/>
      <c r="DU63" s="19"/>
      <c r="DV63" s="19"/>
      <c r="DW63" s="19"/>
      <c r="DX63" s="19"/>
      <c r="DY63" s="19"/>
      <c r="DZ63" s="19"/>
      <c r="EA63" s="19"/>
      <c r="EB63" s="19"/>
      <c r="EC63" s="19"/>
      <c r="ED63" s="19"/>
      <c r="EE63" s="19"/>
      <c r="EF63" s="19"/>
      <c r="EG63" s="19"/>
      <c r="EH63" s="19"/>
      <c r="EI63" s="19"/>
      <c r="EJ63" s="19"/>
      <c r="EK63" s="19"/>
      <c r="EL63" s="19"/>
      <c r="EM63" s="19"/>
      <c r="EN63" s="19"/>
    </row>
    <row r="64" spans="1:144" ht="11.25" customHeight="1" x14ac:dyDescent="0.2">
      <c r="BW64" s="9" t="s">
        <v>26</v>
      </c>
      <c r="BX64" s="27" t="s">
        <v>72</v>
      </c>
      <c r="BY64" s="27" t="s">
        <v>73</v>
      </c>
      <c r="BZ64" s="27" t="s">
        <v>74</v>
      </c>
      <c r="CA64" s="27" t="s">
        <v>75</v>
      </c>
      <c r="CB64" s="27" t="s">
        <v>76</v>
      </c>
      <c r="CC64" s="27" t="s">
        <v>77</v>
      </c>
      <c r="CD64" s="31" t="s">
        <v>78</v>
      </c>
      <c r="DN64" s="19"/>
      <c r="DO64" s="19"/>
      <c r="DP64" s="19"/>
      <c r="DQ64" s="19"/>
      <c r="DR64" s="19"/>
      <c r="DS64" s="19"/>
      <c r="DT64" s="19"/>
      <c r="DU64" s="19"/>
      <c r="DV64" s="19"/>
      <c r="DW64" s="19"/>
      <c r="DX64" s="19"/>
      <c r="DY64" s="19"/>
      <c r="DZ64" s="19"/>
      <c r="EA64" s="19"/>
      <c r="EB64" s="19"/>
      <c r="EC64" s="19"/>
      <c r="ED64" s="19"/>
      <c r="EE64" s="19"/>
      <c r="EF64" s="19"/>
      <c r="EG64" s="19"/>
      <c r="EH64" s="19"/>
      <c r="EI64" s="19"/>
      <c r="EJ64" s="19"/>
      <c r="EK64" s="19"/>
      <c r="EL64" s="19"/>
      <c r="EM64" s="19"/>
      <c r="EN64" s="19"/>
    </row>
    <row r="65" spans="75:82" ht="11.25" customHeight="1" x14ac:dyDescent="0.2">
      <c r="BW65" s="9" t="s">
        <v>79</v>
      </c>
      <c r="BX65" s="27">
        <v>240</v>
      </c>
      <c r="BY65" s="27">
        <v>170</v>
      </c>
      <c r="BZ65" s="27">
        <v>150</v>
      </c>
      <c r="CA65" s="27">
        <v>120</v>
      </c>
      <c r="CB65" s="27">
        <v>100</v>
      </c>
      <c r="CC65" s="27">
        <v>80</v>
      </c>
      <c r="CD65" s="31">
        <v>50</v>
      </c>
    </row>
    <row r="66" spans="75:82" ht="11.25" customHeight="1" x14ac:dyDescent="0.2">
      <c r="BW66" s="9" t="s">
        <v>80</v>
      </c>
      <c r="BX66" s="27">
        <v>240</v>
      </c>
      <c r="BY66" s="27">
        <v>170</v>
      </c>
      <c r="BZ66" s="27">
        <v>150</v>
      </c>
      <c r="CA66" s="27">
        <v>120</v>
      </c>
      <c r="CB66" s="27">
        <v>100</v>
      </c>
      <c r="CC66" s="27">
        <v>80</v>
      </c>
      <c r="CD66" s="31">
        <v>50</v>
      </c>
    </row>
    <row r="67" spans="75:82" ht="11.25" customHeight="1" x14ac:dyDescent="0.2">
      <c r="BW67" s="9" t="s">
        <v>0</v>
      </c>
      <c r="BX67" s="27">
        <v>240</v>
      </c>
      <c r="BY67" s="27">
        <v>170</v>
      </c>
      <c r="BZ67" s="27">
        <v>150</v>
      </c>
      <c r="CA67" s="27">
        <v>120</v>
      </c>
      <c r="CB67" s="27">
        <v>100</v>
      </c>
      <c r="CC67" s="27">
        <v>80</v>
      </c>
      <c r="CD67" s="31">
        <v>50</v>
      </c>
    </row>
    <row r="68" spans="75:82" ht="11.25" customHeight="1" x14ac:dyDescent="0.2">
      <c r="BW68" s="9" t="s">
        <v>1</v>
      </c>
      <c r="BX68" s="27">
        <v>240</v>
      </c>
      <c r="BY68" s="27">
        <v>170</v>
      </c>
      <c r="BZ68" s="27">
        <v>150</v>
      </c>
      <c r="CA68" s="27">
        <v>120</v>
      </c>
      <c r="CB68" s="27">
        <v>100</v>
      </c>
      <c r="CC68" s="27">
        <v>80</v>
      </c>
      <c r="CD68" s="31">
        <v>50</v>
      </c>
    </row>
    <row r="69" spans="75:82" ht="11.25" customHeight="1" x14ac:dyDescent="0.2">
      <c r="BW69" s="9" t="s">
        <v>81</v>
      </c>
      <c r="BX69" s="27">
        <v>320</v>
      </c>
      <c r="BY69" s="27">
        <v>230</v>
      </c>
      <c r="BZ69" s="27">
        <v>200</v>
      </c>
      <c r="CA69" s="27">
        <v>160</v>
      </c>
      <c r="CB69" s="27">
        <v>130</v>
      </c>
      <c r="CC69" s="27">
        <v>100</v>
      </c>
      <c r="CD69" s="31">
        <v>70</v>
      </c>
    </row>
    <row r="70" spans="75:82" ht="11.25" customHeight="1" x14ac:dyDescent="0.2">
      <c r="BW70" s="9" t="s">
        <v>82</v>
      </c>
      <c r="BX70" s="27">
        <v>400</v>
      </c>
      <c r="BY70" s="27">
        <v>280</v>
      </c>
      <c r="BZ70" s="27">
        <v>240</v>
      </c>
      <c r="CA70" s="27">
        <v>200</v>
      </c>
      <c r="CB70" s="27">
        <v>160</v>
      </c>
      <c r="CC70" s="27">
        <v>120</v>
      </c>
      <c r="CD70" s="31">
        <v>80</v>
      </c>
    </row>
    <row r="71" spans="75:82" ht="11.25" customHeight="1" thickBot="1" x14ac:dyDescent="0.25">
      <c r="BW71" s="32" t="s">
        <v>83</v>
      </c>
      <c r="BX71" s="33">
        <v>480</v>
      </c>
      <c r="BY71" s="33">
        <v>340</v>
      </c>
      <c r="BZ71" s="33">
        <v>290</v>
      </c>
      <c r="CA71" s="33">
        <v>240</v>
      </c>
      <c r="CB71" s="33">
        <v>200</v>
      </c>
      <c r="CC71" s="33">
        <v>150</v>
      </c>
      <c r="CD71" s="34">
        <v>100</v>
      </c>
    </row>
    <row r="75" spans="75:82" ht="11.25" customHeight="1" thickBot="1" x14ac:dyDescent="0.25">
      <c r="BW75" s="10" t="s">
        <v>27</v>
      </c>
    </row>
    <row r="76" spans="75:82" ht="11.25" customHeight="1" x14ac:dyDescent="0.2">
      <c r="BW76" s="11" t="s">
        <v>84</v>
      </c>
      <c r="BX76" s="6" t="s">
        <v>85</v>
      </c>
      <c r="BY76" s="6" t="s">
        <v>86</v>
      </c>
      <c r="BZ76" s="6" t="s">
        <v>87</v>
      </c>
      <c r="CA76" s="6" t="s">
        <v>88</v>
      </c>
      <c r="CB76" s="6" t="s">
        <v>89</v>
      </c>
      <c r="CC76" s="6" t="s">
        <v>90</v>
      </c>
      <c r="CD76" s="30" t="s">
        <v>91</v>
      </c>
    </row>
    <row r="77" spans="75:82" ht="11.25" customHeight="1" x14ac:dyDescent="0.2">
      <c r="BW77" s="9" t="s">
        <v>92</v>
      </c>
      <c r="BX77" s="27">
        <v>480</v>
      </c>
      <c r="BY77" s="27">
        <v>340</v>
      </c>
      <c r="BZ77" s="27">
        <v>290</v>
      </c>
      <c r="CA77" s="27">
        <v>240</v>
      </c>
      <c r="CB77" s="27">
        <v>190</v>
      </c>
      <c r="CC77" s="27">
        <v>140</v>
      </c>
      <c r="CD77" s="31">
        <v>100</v>
      </c>
    </row>
    <row r="78" spans="75:82" ht="11.25" customHeight="1" x14ac:dyDescent="0.2">
      <c r="BW78" s="9" t="s">
        <v>93</v>
      </c>
      <c r="BX78" s="27">
        <v>480</v>
      </c>
      <c r="BY78" s="27">
        <v>340</v>
      </c>
      <c r="BZ78" s="27">
        <v>290</v>
      </c>
      <c r="CA78" s="27">
        <v>240</v>
      </c>
      <c r="CB78" s="27">
        <v>190</v>
      </c>
      <c r="CC78" s="27">
        <v>140</v>
      </c>
      <c r="CD78" s="31">
        <v>100</v>
      </c>
    </row>
    <row r="79" spans="75:82" ht="11.25" customHeight="1" x14ac:dyDescent="0.2">
      <c r="BW79" s="9" t="s">
        <v>0</v>
      </c>
      <c r="BX79" s="27">
        <v>480</v>
      </c>
      <c r="BY79" s="27">
        <v>340</v>
      </c>
      <c r="BZ79" s="27">
        <v>290</v>
      </c>
      <c r="CA79" s="27">
        <v>240</v>
      </c>
      <c r="CB79" s="27">
        <v>190</v>
      </c>
      <c r="CC79" s="27">
        <v>140</v>
      </c>
      <c r="CD79" s="31">
        <v>100</v>
      </c>
    </row>
    <row r="80" spans="75:82" ht="11.25" customHeight="1" x14ac:dyDescent="0.2">
      <c r="BW80" s="9" t="s">
        <v>1</v>
      </c>
      <c r="BX80" s="27">
        <v>480</v>
      </c>
      <c r="BY80" s="27">
        <v>340</v>
      </c>
      <c r="BZ80" s="27">
        <v>290</v>
      </c>
      <c r="CA80" s="27">
        <v>240</v>
      </c>
      <c r="CB80" s="27">
        <v>190</v>
      </c>
      <c r="CC80" s="27">
        <v>140</v>
      </c>
      <c r="CD80" s="31">
        <v>100</v>
      </c>
    </row>
    <row r="81" spans="75:82" ht="11.25" customHeight="1" x14ac:dyDescent="0.2">
      <c r="BW81" s="9" t="s">
        <v>94</v>
      </c>
      <c r="BX81" s="27">
        <v>640</v>
      </c>
      <c r="BY81" s="27">
        <v>450</v>
      </c>
      <c r="BZ81" s="27">
        <v>380</v>
      </c>
      <c r="CA81" s="27">
        <v>320</v>
      </c>
      <c r="CB81" s="27">
        <v>260</v>
      </c>
      <c r="CC81" s="27">
        <v>190</v>
      </c>
      <c r="CD81" s="31">
        <v>130</v>
      </c>
    </row>
    <row r="82" spans="75:82" ht="11.25" customHeight="1" x14ac:dyDescent="0.2">
      <c r="BW82" s="9" t="s">
        <v>95</v>
      </c>
      <c r="BX82" s="27">
        <v>800</v>
      </c>
      <c r="BY82" s="27">
        <v>560</v>
      </c>
      <c r="BZ82" s="27">
        <v>480</v>
      </c>
      <c r="CA82" s="27">
        <v>400</v>
      </c>
      <c r="CB82" s="27">
        <v>320</v>
      </c>
      <c r="CC82" s="27">
        <v>240</v>
      </c>
      <c r="CD82" s="31">
        <v>160</v>
      </c>
    </row>
    <row r="83" spans="75:82" ht="11.25" customHeight="1" x14ac:dyDescent="0.2">
      <c r="BW83" s="9" t="s">
        <v>96</v>
      </c>
      <c r="BX83" s="27">
        <v>960</v>
      </c>
      <c r="BY83" s="27">
        <v>670</v>
      </c>
      <c r="BZ83" s="27">
        <v>580</v>
      </c>
      <c r="CA83" s="27">
        <v>480</v>
      </c>
      <c r="CB83" s="27">
        <v>380</v>
      </c>
      <c r="CC83" s="27">
        <v>290</v>
      </c>
      <c r="CD83" s="31">
        <v>190</v>
      </c>
    </row>
    <row r="84" spans="75:82" ht="11.25" customHeight="1" x14ac:dyDescent="0.2">
      <c r="BW84" s="9"/>
      <c r="BX84" s="27"/>
      <c r="BY84" s="27"/>
      <c r="BZ84" s="27"/>
      <c r="CA84" s="27"/>
      <c r="CB84" s="27"/>
      <c r="CC84" s="27"/>
      <c r="CD84" s="31"/>
    </row>
    <row r="85" spans="75:82" ht="11.25" customHeight="1" x14ac:dyDescent="0.2">
      <c r="BW85" s="9" t="s">
        <v>24</v>
      </c>
      <c r="BX85" s="27" t="s">
        <v>25</v>
      </c>
      <c r="BY85" s="27" t="s">
        <v>36</v>
      </c>
      <c r="BZ85" s="27" t="s">
        <v>37</v>
      </c>
      <c r="CA85" s="27" t="s">
        <v>38</v>
      </c>
      <c r="CB85" s="27" t="s">
        <v>39</v>
      </c>
      <c r="CC85" s="27" t="s">
        <v>40</v>
      </c>
      <c r="CD85" s="31" t="s">
        <v>41</v>
      </c>
    </row>
    <row r="86" spans="75:82" ht="11.25" customHeight="1" x14ac:dyDescent="0.2">
      <c r="BW86" s="9" t="s">
        <v>69</v>
      </c>
      <c r="BX86" s="27">
        <v>720</v>
      </c>
      <c r="BY86" s="27">
        <v>510</v>
      </c>
      <c r="BZ86" s="27">
        <v>440</v>
      </c>
      <c r="CA86" s="27">
        <v>360</v>
      </c>
      <c r="CB86" s="27">
        <v>290</v>
      </c>
      <c r="CC86" s="27">
        <v>210</v>
      </c>
      <c r="CD86" s="31">
        <v>150</v>
      </c>
    </row>
    <row r="87" spans="75:82" ht="11.25" customHeight="1" x14ac:dyDescent="0.2">
      <c r="BW87" s="9" t="s">
        <v>70</v>
      </c>
      <c r="BX87" s="27">
        <v>720</v>
      </c>
      <c r="BY87" s="27">
        <v>510</v>
      </c>
      <c r="BZ87" s="27">
        <v>440</v>
      </c>
      <c r="CA87" s="27">
        <v>360</v>
      </c>
      <c r="CB87" s="27">
        <v>290</v>
      </c>
      <c r="CC87" s="27">
        <v>210</v>
      </c>
      <c r="CD87" s="31">
        <v>150</v>
      </c>
    </row>
    <row r="88" spans="75:82" ht="11.25" customHeight="1" x14ac:dyDescent="0.2">
      <c r="BW88" s="9" t="s">
        <v>0</v>
      </c>
      <c r="BX88" s="27">
        <v>720</v>
      </c>
      <c r="BY88" s="27">
        <v>510</v>
      </c>
      <c r="BZ88" s="27">
        <v>440</v>
      </c>
      <c r="CA88" s="27">
        <v>360</v>
      </c>
      <c r="CB88" s="27">
        <v>290</v>
      </c>
      <c r="CC88" s="27">
        <v>210</v>
      </c>
      <c r="CD88" s="31">
        <v>150</v>
      </c>
    </row>
    <row r="89" spans="75:82" ht="11.25" customHeight="1" x14ac:dyDescent="0.2">
      <c r="BW89" s="9" t="s">
        <v>1</v>
      </c>
      <c r="BX89" s="27">
        <v>720</v>
      </c>
      <c r="BY89" s="27">
        <v>510</v>
      </c>
      <c r="BZ89" s="27">
        <v>440</v>
      </c>
      <c r="CA89" s="27">
        <v>360</v>
      </c>
      <c r="CB89" s="27">
        <v>290</v>
      </c>
      <c r="CC89" s="27">
        <v>210</v>
      </c>
      <c r="CD89" s="31">
        <v>150</v>
      </c>
    </row>
    <row r="90" spans="75:82" ht="11.25" customHeight="1" x14ac:dyDescent="0.2">
      <c r="BW90" s="9" t="s">
        <v>66</v>
      </c>
      <c r="BX90" s="27">
        <v>960</v>
      </c>
      <c r="BY90" s="27">
        <v>680</v>
      </c>
      <c r="BZ90" s="27">
        <v>570</v>
      </c>
      <c r="CA90" s="27">
        <v>480</v>
      </c>
      <c r="CB90" s="27">
        <v>390</v>
      </c>
      <c r="CC90" s="27">
        <v>290</v>
      </c>
      <c r="CD90" s="31">
        <v>200</v>
      </c>
    </row>
    <row r="91" spans="75:82" ht="11.25" customHeight="1" x14ac:dyDescent="0.2">
      <c r="BW91" s="9" t="s">
        <v>97</v>
      </c>
      <c r="BX91" s="27">
        <v>1200</v>
      </c>
      <c r="BY91" s="27">
        <v>840</v>
      </c>
      <c r="BZ91" s="27">
        <v>720</v>
      </c>
      <c r="CA91" s="27">
        <v>600</v>
      </c>
      <c r="CB91" s="27">
        <v>480</v>
      </c>
      <c r="CC91" s="27">
        <v>360</v>
      </c>
      <c r="CD91" s="31">
        <v>240</v>
      </c>
    </row>
    <row r="92" spans="75:82" ht="11.25" customHeight="1" x14ac:dyDescent="0.2">
      <c r="BW92" s="9" t="s">
        <v>98</v>
      </c>
      <c r="BX92" s="27">
        <v>1440</v>
      </c>
      <c r="BY92" s="27">
        <v>1010</v>
      </c>
      <c r="BZ92" s="27">
        <v>870</v>
      </c>
      <c r="CA92" s="27">
        <v>720</v>
      </c>
      <c r="CB92" s="27">
        <v>570</v>
      </c>
      <c r="CC92" s="27">
        <v>440</v>
      </c>
      <c r="CD92" s="31">
        <v>290</v>
      </c>
    </row>
    <row r="93" spans="75:82" ht="11.25" customHeight="1" x14ac:dyDescent="0.2">
      <c r="BW93" s="9"/>
      <c r="BX93" s="27"/>
      <c r="BY93" s="27"/>
      <c r="BZ93" s="27"/>
      <c r="CA93" s="27"/>
      <c r="CB93" s="27"/>
      <c r="CC93" s="27"/>
      <c r="CD93" s="31"/>
    </row>
    <row r="94" spans="75:82" ht="11.25" customHeight="1" x14ac:dyDescent="0.2">
      <c r="BW94" s="9" t="s">
        <v>26</v>
      </c>
      <c r="BX94" s="27" t="s">
        <v>72</v>
      </c>
      <c r="BY94" s="27" t="s">
        <v>73</v>
      </c>
      <c r="BZ94" s="27" t="s">
        <v>74</v>
      </c>
      <c r="CA94" s="27" t="s">
        <v>75</v>
      </c>
      <c r="CB94" s="27" t="s">
        <v>76</v>
      </c>
      <c r="CC94" s="27" t="s">
        <v>77</v>
      </c>
      <c r="CD94" s="31" t="s">
        <v>78</v>
      </c>
    </row>
    <row r="95" spans="75:82" ht="11.25" customHeight="1" x14ac:dyDescent="0.2">
      <c r="BW95" s="9" t="s">
        <v>79</v>
      </c>
      <c r="BX95" s="27">
        <v>240</v>
      </c>
      <c r="BY95" s="27">
        <v>170</v>
      </c>
      <c r="BZ95" s="27">
        <v>150</v>
      </c>
      <c r="CA95" s="27">
        <v>120</v>
      </c>
      <c r="CB95" s="27">
        <v>100</v>
      </c>
      <c r="CC95" s="27">
        <v>80</v>
      </c>
      <c r="CD95" s="31">
        <v>50</v>
      </c>
    </row>
    <row r="96" spans="75:82" ht="11.25" customHeight="1" x14ac:dyDescent="0.2">
      <c r="BW96" s="9" t="s">
        <v>80</v>
      </c>
      <c r="BX96" s="27">
        <v>240</v>
      </c>
      <c r="BY96" s="27">
        <v>170</v>
      </c>
      <c r="BZ96" s="27">
        <v>150</v>
      </c>
      <c r="CA96" s="27">
        <v>120</v>
      </c>
      <c r="CB96" s="27">
        <v>100</v>
      </c>
      <c r="CC96" s="27">
        <v>80</v>
      </c>
      <c r="CD96" s="31">
        <v>50</v>
      </c>
    </row>
    <row r="97" spans="75:82" ht="11.25" customHeight="1" x14ac:dyDescent="0.2">
      <c r="BW97" s="9" t="s">
        <v>0</v>
      </c>
      <c r="BX97" s="27">
        <v>240</v>
      </c>
      <c r="BY97" s="27">
        <v>170</v>
      </c>
      <c r="BZ97" s="27">
        <v>150</v>
      </c>
      <c r="CA97" s="27">
        <v>120</v>
      </c>
      <c r="CB97" s="27">
        <v>100</v>
      </c>
      <c r="CC97" s="27">
        <v>80</v>
      </c>
      <c r="CD97" s="31">
        <v>50</v>
      </c>
    </row>
    <row r="98" spans="75:82" ht="11.25" customHeight="1" x14ac:dyDescent="0.2">
      <c r="BW98" s="9" t="s">
        <v>1</v>
      </c>
      <c r="BX98" s="27">
        <v>240</v>
      </c>
      <c r="BY98" s="27">
        <v>170</v>
      </c>
      <c r="BZ98" s="27">
        <v>150</v>
      </c>
      <c r="CA98" s="27">
        <v>120</v>
      </c>
      <c r="CB98" s="27">
        <v>100</v>
      </c>
      <c r="CC98" s="27">
        <v>80</v>
      </c>
      <c r="CD98" s="31">
        <v>50</v>
      </c>
    </row>
    <row r="99" spans="75:82" ht="11.25" customHeight="1" x14ac:dyDescent="0.2">
      <c r="BW99" s="9" t="s">
        <v>81</v>
      </c>
      <c r="BX99" s="27">
        <v>320</v>
      </c>
      <c r="BY99" s="27">
        <v>230</v>
      </c>
      <c r="BZ99" s="27">
        <v>200</v>
      </c>
      <c r="CA99" s="27">
        <v>160</v>
      </c>
      <c r="CB99" s="27">
        <v>130</v>
      </c>
      <c r="CC99" s="27">
        <v>100</v>
      </c>
      <c r="CD99" s="31">
        <v>70</v>
      </c>
    </row>
    <row r="100" spans="75:82" ht="11.25" customHeight="1" x14ac:dyDescent="0.2">
      <c r="BW100" s="9" t="s">
        <v>82</v>
      </c>
      <c r="BX100" s="27">
        <v>400</v>
      </c>
      <c r="BY100" s="27">
        <v>280</v>
      </c>
      <c r="BZ100" s="27">
        <v>240</v>
      </c>
      <c r="CA100" s="27">
        <v>200</v>
      </c>
      <c r="CB100" s="27">
        <v>160</v>
      </c>
      <c r="CC100" s="27">
        <v>120</v>
      </c>
      <c r="CD100" s="31">
        <v>80</v>
      </c>
    </row>
    <row r="101" spans="75:82" ht="11.25" customHeight="1" thickBot="1" x14ac:dyDescent="0.25">
      <c r="BW101" s="32" t="s">
        <v>83</v>
      </c>
      <c r="BX101" s="33">
        <v>480</v>
      </c>
      <c r="BY101" s="33">
        <v>340</v>
      </c>
      <c r="BZ101" s="33">
        <v>290</v>
      </c>
      <c r="CA101" s="33">
        <v>240</v>
      </c>
      <c r="CB101" s="33">
        <v>200</v>
      </c>
      <c r="CC101" s="33">
        <v>150</v>
      </c>
      <c r="CD101" s="34">
        <v>100</v>
      </c>
    </row>
  </sheetData>
  <sheetProtection formatCells="0" selectLockedCells="1"/>
  <mergeCells count="461">
    <mergeCell ref="AS53:BV54"/>
    <mergeCell ref="Y53:AF54"/>
    <mergeCell ref="AG53:AJ54"/>
    <mergeCell ref="AK53:AN54"/>
    <mergeCell ref="AO53:AR54"/>
    <mergeCell ref="AG47:AJ48"/>
    <mergeCell ref="AK47:AN48"/>
    <mergeCell ref="AG41:AJ42"/>
    <mergeCell ref="AK41:AN42"/>
    <mergeCell ref="AO41:AR42"/>
    <mergeCell ref="AK43:AN44"/>
    <mergeCell ref="AO43:AR44"/>
    <mergeCell ref="BO51:BR52"/>
    <mergeCell ref="BO43:BR44"/>
    <mergeCell ref="BG43:BJ44"/>
    <mergeCell ref="BS45:BV46"/>
    <mergeCell ref="BG49:BJ50"/>
    <mergeCell ref="BS43:BV44"/>
    <mergeCell ref="BK43:BN44"/>
    <mergeCell ref="BG51:BJ52"/>
    <mergeCell ref="BK51:BN52"/>
    <mergeCell ref="BS51:BV52"/>
    <mergeCell ref="AS47:BV48"/>
    <mergeCell ref="AS43:AV44"/>
    <mergeCell ref="CE42:CN42"/>
    <mergeCell ref="CE43:CN43"/>
    <mergeCell ref="AW37:AX38"/>
    <mergeCell ref="AY33:BB34"/>
    <mergeCell ref="BC33:BF34"/>
    <mergeCell ref="AY37:BB38"/>
    <mergeCell ref="CS42:DB42"/>
    <mergeCell ref="CS43:DB43"/>
    <mergeCell ref="DC43:DF43"/>
    <mergeCell ref="DC42:DF42"/>
    <mergeCell ref="CO39:CR39"/>
    <mergeCell ref="CO40:CR40"/>
    <mergeCell ref="CO41:CR41"/>
    <mergeCell ref="CO42:CR42"/>
    <mergeCell ref="CO43:CR43"/>
    <mergeCell ref="CO35:CR35"/>
    <mergeCell ref="CO36:CR36"/>
    <mergeCell ref="CO37:CR37"/>
    <mergeCell ref="CO38:CR38"/>
    <mergeCell ref="DC38:DF38"/>
    <mergeCell ref="DC34:DF34"/>
    <mergeCell ref="CE35:CN35"/>
    <mergeCell ref="CE36:CN36"/>
    <mergeCell ref="CE37:CN37"/>
    <mergeCell ref="CE38:CN38"/>
    <mergeCell ref="CE39:CN39"/>
    <mergeCell ref="CE40:CN40"/>
    <mergeCell ref="CE41:CN41"/>
    <mergeCell ref="CS22:DB22"/>
    <mergeCell ref="CS23:DB23"/>
    <mergeCell ref="CS18:DB18"/>
    <mergeCell ref="CS19:DB19"/>
    <mergeCell ref="CS20:DB20"/>
    <mergeCell ref="CS21:DB21"/>
    <mergeCell ref="CS24:DB24"/>
    <mergeCell ref="CS37:DB37"/>
    <mergeCell ref="CS41:DB41"/>
    <mergeCell ref="CS38:DB38"/>
    <mergeCell ref="CS39:DB39"/>
    <mergeCell ref="CS40:DB40"/>
    <mergeCell ref="CS36:DB36"/>
    <mergeCell ref="CO30:CR30"/>
    <mergeCell ref="CO31:CR31"/>
    <mergeCell ref="CO32:CR32"/>
    <mergeCell ref="CO33:CR33"/>
    <mergeCell ref="CO34:CR34"/>
    <mergeCell ref="CE30:CN30"/>
    <mergeCell ref="CE31:CN31"/>
    <mergeCell ref="CS13:DB13"/>
    <mergeCell ref="CS14:DB14"/>
    <mergeCell ref="CS15:DB15"/>
    <mergeCell ref="DC35:DF35"/>
    <mergeCell ref="DC26:DF26"/>
    <mergeCell ref="DC27:DF27"/>
    <mergeCell ref="DC19:DF19"/>
    <mergeCell ref="DC20:DF20"/>
    <mergeCell ref="DC17:DF17"/>
    <mergeCell ref="DC16:DF16"/>
    <mergeCell ref="DC18:DF18"/>
    <mergeCell ref="DC21:DF21"/>
    <mergeCell ref="DC28:DF28"/>
    <mergeCell ref="DC29:DF29"/>
    <mergeCell ref="DC31:DF31"/>
    <mergeCell ref="DC32:DF32"/>
    <mergeCell ref="DC33:DF33"/>
    <mergeCell ref="DC13:DF13"/>
    <mergeCell ref="CS33:DB33"/>
    <mergeCell ref="CS34:DB34"/>
    <mergeCell ref="CS35:DB35"/>
    <mergeCell ref="DC39:DF39"/>
    <mergeCell ref="DC40:DF40"/>
    <mergeCell ref="DC41:DF41"/>
    <mergeCell ref="DC36:DF36"/>
    <mergeCell ref="DC14:DF14"/>
    <mergeCell ref="DC15:DF15"/>
    <mergeCell ref="CS16:DB16"/>
    <mergeCell ref="CS17:DB17"/>
    <mergeCell ref="DC22:DF22"/>
    <mergeCell ref="DC30:DF30"/>
    <mergeCell ref="DC23:DF23"/>
    <mergeCell ref="DC24:DF24"/>
    <mergeCell ref="DC25:DF25"/>
    <mergeCell ref="DC37:DF37"/>
    <mergeCell ref="CS25:DB25"/>
    <mergeCell ref="CS26:DB26"/>
    <mergeCell ref="CS27:DB27"/>
    <mergeCell ref="CS28:DB28"/>
    <mergeCell ref="CS29:DB29"/>
    <mergeCell ref="CS30:DB30"/>
    <mergeCell ref="CS31:DB31"/>
    <mergeCell ref="CS32:DB32"/>
    <mergeCell ref="DC1:DF1"/>
    <mergeCell ref="CS2:DB2"/>
    <mergeCell ref="DC2:DF2"/>
    <mergeCell ref="CS3:DB3"/>
    <mergeCell ref="DC3:DF3"/>
    <mergeCell ref="DC4:DF4"/>
    <mergeCell ref="DC5:DF5"/>
    <mergeCell ref="DC6:DF6"/>
    <mergeCell ref="CS12:DB12"/>
    <mergeCell ref="CS1:DB1"/>
    <mergeCell ref="CS4:DB4"/>
    <mergeCell ref="CS5:DB5"/>
    <mergeCell ref="CS6:DB6"/>
    <mergeCell ref="CS7:DB7"/>
    <mergeCell ref="CS8:DB8"/>
    <mergeCell ref="CS9:DB9"/>
    <mergeCell ref="CS10:DB10"/>
    <mergeCell ref="CS11:DB11"/>
    <mergeCell ref="DC7:DF7"/>
    <mergeCell ref="DC8:DF8"/>
    <mergeCell ref="DC9:DF9"/>
    <mergeCell ref="DC10:DF10"/>
    <mergeCell ref="DC11:DF11"/>
    <mergeCell ref="DC12:DF12"/>
    <mergeCell ref="CE32:CN32"/>
    <mergeCell ref="CE33:CN33"/>
    <mergeCell ref="CE34:CN34"/>
    <mergeCell ref="CO21:CR21"/>
    <mergeCell ref="CO22:CR22"/>
    <mergeCell ref="CO23:CR23"/>
    <mergeCell ref="CO24:CR24"/>
    <mergeCell ref="CO25:CR25"/>
    <mergeCell ref="CO26:CR26"/>
    <mergeCell ref="CO27:CR27"/>
    <mergeCell ref="CO28:CR28"/>
    <mergeCell ref="CO29:CR29"/>
    <mergeCell ref="CE27:CN27"/>
    <mergeCell ref="CE28:CN28"/>
    <mergeCell ref="CE29:CN29"/>
    <mergeCell ref="CO9:CR9"/>
    <mergeCell ref="CO10:CR10"/>
    <mergeCell ref="CO11:CR11"/>
    <mergeCell ref="CO12:CR12"/>
    <mergeCell ref="CO13:CR13"/>
    <mergeCell ref="CO14:CR14"/>
    <mergeCell ref="CO15:CR15"/>
    <mergeCell ref="CE13:CN13"/>
    <mergeCell ref="CE10:CN10"/>
    <mergeCell ref="CE11:CN11"/>
    <mergeCell ref="CE9:CN9"/>
    <mergeCell ref="CE12:CN12"/>
    <mergeCell ref="CO16:CR16"/>
    <mergeCell ref="CO17:CR17"/>
    <mergeCell ref="CO19:CR19"/>
    <mergeCell ref="CO20:CR20"/>
    <mergeCell ref="CO18:CR18"/>
    <mergeCell ref="CE14:CN14"/>
    <mergeCell ref="CE15:CN15"/>
    <mergeCell ref="CE19:CN19"/>
    <mergeCell ref="CE20:CN20"/>
    <mergeCell ref="CE18:CN18"/>
    <mergeCell ref="CE17:CN17"/>
    <mergeCell ref="T1:Z2"/>
    <mergeCell ref="BF2:BJ2"/>
    <mergeCell ref="CO8:CR8"/>
    <mergeCell ref="CO1:CR1"/>
    <mergeCell ref="CE5:CN5"/>
    <mergeCell ref="CO5:CR5"/>
    <mergeCell ref="CO6:CR6"/>
    <mergeCell ref="CO7:CR7"/>
    <mergeCell ref="CE6:CN6"/>
    <mergeCell ref="CE7:CN7"/>
    <mergeCell ref="CE8:CN8"/>
    <mergeCell ref="CO2:CR2"/>
    <mergeCell ref="BC7:BV16"/>
    <mergeCell ref="BA7:BB16"/>
    <mergeCell ref="BA4:BV4"/>
    <mergeCell ref="AB1:AI2"/>
    <mergeCell ref="CE3:CN3"/>
    <mergeCell ref="CO3:CR3"/>
    <mergeCell ref="CE4:CN4"/>
    <mergeCell ref="CO4:CR4"/>
    <mergeCell ref="CE1:CN1"/>
    <mergeCell ref="AJ4:AN4"/>
    <mergeCell ref="BN2:BP2"/>
    <mergeCell ref="BS2:BU2"/>
    <mergeCell ref="A1:S2"/>
    <mergeCell ref="AY25:BB26"/>
    <mergeCell ref="AO23:AR24"/>
    <mergeCell ref="AG25:AJ26"/>
    <mergeCell ref="BA5:BH6"/>
    <mergeCell ref="BI5:BV6"/>
    <mergeCell ref="AC25:AF26"/>
    <mergeCell ref="CE2:CN2"/>
    <mergeCell ref="CE26:CN26"/>
    <mergeCell ref="AJ5:AN8"/>
    <mergeCell ref="W23:X24"/>
    <mergeCell ref="T4:X4"/>
    <mergeCell ref="T5:X8"/>
    <mergeCell ref="K11:S11"/>
    <mergeCell ref="T11:AA11"/>
    <mergeCell ref="Z4:AD4"/>
    <mergeCell ref="Z5:AD8"/>
    <mergeCell ref="B19:C21"/>
    <mergeCell ref="K12:S13"/>
    <mergeCell ref="T14:AA14"/>
    <mergeCell ref="T12:U13"/>
    <mergeCell ref="K14:S14"/>
    <mergeCell ref="AE4:AI4"/>
    <mergeCell ref="A4:S4"/>
    <mergeCell ref="D31:R33"/>
    <mergeCell ref="Y45:AB46"/>
    <mergeCell ref="S31:V33"/>
    <mergeCell ref="S34:V36"/>
    <mergeCell ref="Y47:AF48"/>
    <mergeCell ref="B28:C30"/>
    <mergeCell ref="D28:R30"/>
    <mergeCell ref="B34:C36"/>
    <mergeCell ref="D34:R36"/>
    <mergeCell ref="Y43:AB44"/>
    <mergeCell ref="AC43:AF44"/>
    <mergeCell ref="S37:V39"/>
    <mergeCell ref="S40:V42"/>
    <mergeCell ref="B37:C39"/>
    <mergeCell ref="D37:R39"/>
    <mergeCell ref="W41:X42"/>
    <mergeCell ref="Y41:AF42"/>
    <mergeCell ref="B40:C42"/>
    <mergeCell ref="D40:R42"/>
    <mergeCell ref="B46:C48"/>
    <mergeCell ref="D46:R48"/>
    <mergeCell ref="AC37:AF38"/>
    <mergeCell ref="Y37:AB38"/>
    <mergeCell ref="AE5:AI8"/>
    <mergeCell ref="AB11:AY11"/>
    <mergeCell ref="AB12:AY16"/>
    <mergeCell ref="AK31:AN32"/>
    <mergeCell ref="Y27:AB28"/>
    <mergeCell ref="AG27:AJ28"/>
    <mergeCell ref="AS23:BV24"/>
    <mergeCell ref="AO29:AR30"/>
    <mergeCell ref="AS29:BV30"/>
    <mergeCell ref="BC25:BF26"/>
    <mergeCell ref="AY27:BB28"/>
    <mergeCell ref="AC27:AF28"/>
    <mergeCell ref="Y31:AB32"/>
    <mergeCell ref="AC31:AF32"/>
    <mergeCell ref="AG31:AJ32"/>
    <mergeCell ref="AK27:AN28"/>
    <mergeCell ref="AO21:AR22"/>
    <mergeCell ref="AW25:AX26"/>
    <mergeCell ref="A10:AY10"/>
    <mergeCell ref="K15:S16"/>
    <mergeCell ref="W19:X20"/>
    <mergeCell ref="Y19:AB20"/>
    <mergeCell ref="A31:A36"/>
    <mergeCell ref="B31:C33"/>
    <mergeCell ref="BS33:BV34"/>
    <mergeCell ref="BG25:BJ26"/>
    <mergeCell ref="BG33:BJ34"/>
    <mergeCell ref="BG27:BJ28"/>
    <mergeCell ref="BK27:BN28"/>
    <mergeCell ref="BK33:BN34"/>
    <mergeCell ref="BO33:BR34"/>
    <mergeCell ref="BO31:BR32"/>
    <mergeCell ref="BS27:BV28"/>
    <mergeCell ref="BS31:BV32"/>
    <mergeCell ref="BK19:BN20"/>
    <mergeCell ref="BG19:BJ20"/>
    <mergeCell ref="BK25:BN26"/>
    <mergeCell ref="BK37:BN38"/>
    <mergeCell ref="BK31:BN32"/>
    <mergeCell ref="AY21:BB22"/>
    <mergeCell ref="BC27:BF28"/>
    <mergeCell ref="BC51:BF52"/>
    <mergeCell ref="AY51:BB52"/>
    <mergeCell ref="AY45:BB46"/>
    <mergeCell ref="BC43:BF44"/>
    <mergeCell ref="BC49:BF50"/>
    <mergeCell ref="AY43:BB44"/>
    <mergeCell ref="BK39:BN40"/>
    <mergeCell ref="BG39:BJ40"/>
    <mergeCell ref="AY39:BB40"/>
    <mergeCell ref="AW49:AX50"/>
    <mergeCell ref="AW45:AX46"/>
    <mergeCell ref="AW39:AX40"/>
    <mergeCell ref="AY49:BB50"/>
    <mergeCell ref="AS41:BV42"/>
    <mergeCell ref="AS39:AV40"/>
    <mergeCell ref="BS39:BV40"/>
    <mergeCell ref="AG51:AJ52"/>
    <mergeCell ref="AG33:AJ34"/>
    <mergeCell ref="AK51:AN52"/>
    <mergeCell ref="AO51:AR52"/>
    <mergeCell ref="AS51:AV52"/>
    <mergeCell ref="AW51:AX52"/>
    <mergeCell ref="AG37:AJ38"/>
    <mergeCell ref="AO37:AR38"/>
    <mergeCell ref="BS49:BV50"/>
    <mergeCell ref="BO49:BR50"/>
    <mergeCell ref="BO45:BR46"/>
    <mergeCell ref="BG37:BJ38"/>
    <mergeCell ref="BS37:BV38"/>
    <mergeCell ref="AO47:AR48"/>
    <mergeCell ref="AW43:AX44"/>
    <mergeCell ref="AG43:AJ44"/>
    <mergeCell ref="BO39:BR40"/>
    <mergeCell ref="AG35:AJ36"/>
    <mergeCell ref="AO33:AR34"/>
    <mergeCell ref="Y33:AB34"/>
    <mergeCell ref="AC33:AF34"/>
    <mergeCell ref="AK35:AN36"/>
    <mergeCell ref="AO35:AR36"/>
    <mergeCell ref="AO27:AR28"/>
    <mergeCell ref="AS33:AV34"/>
    <mergeCell ref="AS31:AV32"/>
    <mergeCell ref="AK33:AN34"/>
    <mergeCell ref="AK37:AN38"/>
    <mergeCell ref="Y39:AB40"/>
    <mergeCell ref="AW33:AX34"/>
    <mergeCell ref="AW27:AX28"/>
    <mergeCell ref="W51:X52"/>
    <mergeCell ref="BK21:BN22"/>
    <mergeCell ref="BC31:BF32"/>
    <mergeCell ref="AW31:AX32"/>
    <mergeCell ref="BG31:BJ32"/>
    <mergeCell ref="AY31:BB32"/>
    <mergeCell ref="BK49:BN50"/>
    <mergeCell ref="BC45:BF46"/>
    <mergeCell ref="BG45:BJ46"/>
    <mergeCell ref="BK45:BN46"/>
    <mergeCell ref="AS37:AV38"/>
    <mergeCell ref="AO25:AR26"/>
    <mergeCell ref="AS35:BV36"/>
    <mergeCell ref="AO39:AR40"/>
    <mergeCell ref="BC39:BF40"/>
    <mergeCell ref="BC37:BF38"/>
    <mergeCell ref="BO37:BR38"/>
    <mergeCell ref="BO27:BR28"/>
    <mergeCell ref="AS27:AV28"/>
    <mergeCell ref="Y49:AB50"/>
    <mergeCell ref="BW23:CB23"/>
    <mergeCell ref="CC23:CD23"/>
    <mergeCell ref="CE21:CN21"/>
    <mergeCell ref="CE22:CN22"/>
    <mergeCell ref="CE16:CN16"/>
    <mergeCell ref="BO19:BR20"/>
    <mergeCell ref="BO21:BR22"/>
    <mergeCell ref="BS25:BV26"/>
    <mergeCell ref="BS19:BV20"/>
    <mergeCell ref="BS21:BV22"/>
    <mergeCell ref="BO25:BR26"/>
    <mergeCell ref="CE23:CN23"/>
    <mergeCell ref="CE24:CN24"/>
    <mergeCell ref="CE25:CN25"/>
    <mergeCell ref="AC49:AF50"/>
    <mergeCell ref="Y51:AB52"/>
    <mergeCell ref="AC51:AF52"/>
    <mergeCell ref="W53:X54"/>
    <mergeCell ref="AS25:AV26"/>
    <mergeCell ref="AG49:AJ50"/>
    <mergeCell ref="AK49:AN50"/>
    <mergeCell ref="AO49:AR50"/>
    <mergeCell ref="AS49:AV50"/>
    <mergeCell ref="AO45:AR46"/>
    <mergeCell ref="AS45:AV46"/>
    <mergeCell ref="AG45:AJ46"/>
    <mergeCell ref="AK45:AN46"/>
    <mergeCell ref="AK25:AN26"/>
    <mergeCell ref="Y35:AF36"/>
    <mergeCell ref="AC39:AF40"/>
    <mergeCell ref="AG39:AJ40"/>
    <mergeCell ref="AK39:AN40"/>
    <mergeCell ref="Y25:AB26"/>
    <mergeCell ref="Y29:AF30"/>
    <mergeCell ref="AG29:AJ30"/>
    <mergeCell ref="AK29:AN30"/>
    <mergeCell ref="AO31:AR32"/>
    <mergeCell ref="AC45:AF46"/>
    <mergeCell ref="A18:R18"/>
    <mergeCell ref="W29:X30"/>
    <mergeCell ref="A49:A54"/>
    <mergeCell ref="B49:C51"/>
    <mergeCell ref="D49:R51"/>
    <mergeCell ref="S46:V48"/>
    <mergeCell ref="S49:V51"/>
    <mergeCell ref="S52:V54"/>
    <mergeCell ref="W45:X46"/>
    <mergeCell ref="S43:V45"/>
    <mergeCell ref="W43:X44"/>
    <mergeCell ref="W49:X50"/>
    <mergeCell ref="B43:C45"/>
    <mergeCell ref="D43:R45"/>
    <mergeCell ref="W47:X48"/>
    <mergeCell ref="B52:C54"/>
    <mergeCell ref="D52:R54"/>
    <mergeCell ref="W35:X36"/>
    <mergeCell ref="W31:X32"/>
    <mergeCell ref="W33:X34"/>
    <mergeCell ref="A43:A48"/>
    <mergeCell ref="W37:X38"/>
    <mergeCell ref="W39:X40"/>
    <mergeCell ref="A37:A42"/>
    <mergeCell ref="B25:C27"/>
    <mergeCell ref="D25:R27"/>
    <mergeCell ref="A25:A30"/>
    <mergeCell ref="AC19:AF20"/>
    <mergeCell ref="AG19:AJ20"/>
    <mergeCell ref="AK21:AN22"/>
    <mergeCell ref="Y23:AF24"/>
    <mergeCell ref="AG23:AJ24"/>
    <mergeCell ref="AK23:AN24"/>
    <mergeCell ref="W21:X22"/>
    <mergeCell ref="Y21:AB22"/>
    <mergeCell ref="AC21:AF22"/>
    <mergeCell ref="AG21:AJ22"/>
    <mergeCell ref="S22:V24"/>
    <mergeCell ref="D19:R21"/>
    <mergeCell ref="S28:V30"/>
    <mergeCell ref="W27:X28"/>
    <mergeCell ref="S25:V27"/>
    <mergeCell ref="W25:X26"/>
    <mergeCell ref="AS19:AV20"/>
    <mergeCell ref="BG21:BJ22"/>
    <mergeCell ref="AS21:AV22"/>
    <mergeCell ref="BC19:BF20"/>
    <mergeCell ref="BC21:BF22"/>
    <mergeCell ref="AW21:AX22"/>
    <mergeCell ref="D5:S8"/>
    <mergeCell ref="A15:J16"/>
    <mergeCell ref="A12:J13"/>
    <mergeCell ref="A11:J11"/>
    <mergeCell ref="A19:A24"/>
    <mergeCell ref="S19:V21"/>
    <mergeCell ref="W18:AV18"/>
    <mergeCell ref="AK19:AN20"/>
    <mergeCell ref="AY19:BB20"/>
    <mergeCell ref="AW19:AX20"/>
    <mergeCell ref="AW18:BV18"/>
    <mergeCell ref="AO19:AR20"/>
    <mergeCell ref="B22:C24"/>
    <mergeCell ref="D22:R24"/>
    <mergeCell ref="A5:C8"/>
    <mergeCell ref="A14:J14"/>
    <mergeCell ref="T15:U16"/>
    <mergeCell ref="S18:V18"/>
  </mergeCells>
  <phoneticPr fontId="2"/>
  <conditionalFormatting sqref="AG21 Y21 AK21:AV22 AY21:BV22 AC27 Y27 AK27:AV28 AY27:BV28 AY33:BV34 AG39 AC39 AK33:AV34 AK39:AV40 AY39:BV40 AG27 AG33 AC33 Y33 Y39">
    <cfRule type="cellIs" dxfId="53" priority="12" stopIfTrue="1" operator="equal">
      <formula>0</formula>
    </cfRule>
  </conditionalFormatting>
  <conditionalFormatting sqref="AB11:AY11">
    <cfRule type="cellIs" dxfId="52" priority="13" stopIfTrue="1" operator="equal">
      <formula>0</formula>
    </cfRule>
    <cfRule type="cellIs" dxfId="51" priority="14" stopIfTrue="1" operator="equal">
      <formula>1</formula>
    </cfRule>
  </conditionalFormatting>
  <conditionalFormatting sqref="A4:X4 BA4:BV4 A10:AY10 A18:W18 AW18:BV18">
    <cfRule type="expression" dxfId="50" priority="15" stopIfTrue="1">
      <formula>$BX$1=0</formula>
    </cfRule>
    <cfRule type="expression" dxfId="49" priority="16" stopIfTrue="1">
      <formula>$BX$1=1</formula>
    </cfRule>
  </conditionalFormatting>
  <conditionalFormatting sqref="AP6:AT6">
    <cfRule type="expression" dxfId="48" priority="17" stopIfTrue="1">
      <formula>$BX$1=0</formula>
    </cfRule>
    <cfRule type="expression" dxfId="47" priority="18" stopIfTrue="1">
      <formula>$BX$1=1</formula>
    </cfRule>
  </conditionalFormatting>
  <conditionalFormatting sqref="AO6">
    <cfRule type="expression" dxfId="46" priority="19" stopIfTrue="1">
      <formula>$BX$1=0</formula>
    </cfRule>
    <cfRule type="expression" dxfId="45" priority="20" stopIfTrue="1">
      <formula>$BX$1=1</formula>
    </cfRule>
  </conditionalFormatting>
  <conditionalFormatting sqref="BA5:BH6">
    <cfRule type="expression" dxfId="44" priority="23" stopIfTrue="1">
      <formula>$BX$2=1</formula>
    </cfRule>
    <cfRule type="expression" dxfId="43" priority="24" stopIfTrue="1">
      <formula>$BX$2=2</formula>
    </cfRule>
  </conditionalFormatting>
  <conditionalFormatting sqref="BA7">
    <cfRule type="expression" dxfId="42" priority="25" stopIfTrue="1">
      <formula>$BX$2=2</formula>
    </cfRule>
  </conditionalFormatting>
  <conditionalFormatting sqref="A19:A42">
    <cfRule type="expression" dxfId="41" priority="27" stopIfTrue="1">
      <formula>$BX$2=3</formula>
    </cfRule>
  </conditionalFormatting>
  <conditionalFormatting sqref="W29:X30 W23:X24">
    <cfRule type="expression" dxfId="40" priority="37" stopIfTrue="1">
      <formula>$BX$1=1</formula>
    </cfRule>
  </conditionalFormatting>
  <conditionalFormatting sqref="Y23:AF24 Y29:AF30 W35:AF36 W41:AF42">
    <cfRule type="expression" dxfId="39" priority="38" stopIfTrue="1">
      <formula>$BX$1=1</formula>
    </cfRule>
  </conditionalFormatting>
  <conditionalFormatting sqref="AC21">
    <cfRule type="cellIs" dxfId="38" priority="11" stopIfTrue="1" operator="equal">
      <formula>0</formula>
    </cfRule>
  </conditionalFormatting>
  <conditionalFormatting sqref="AG45 AC45 AK45:AV46 AY45:BV46 Y45">
    <cfRule type="cellIs" dxfId="37" priority="8" stopIfTrue="1" operator="equal">
      <formula>0</formula>
    </cfRule>
  </conditionalFormatting>
  <conditionalFormatting sqref="A43:A48">
    <cfRule type="expression" dxfId="36" priority="9" stopIfTrue="1">
      <formula>$BX$2=3</formula>
    </cfRule>
  </conditionalFormatting>
  <conditionalFormatting sqref="W47:AF48">
    <cfRule type="expression" dxfId="35" priority="10" stopIfTrue="1">
      <formula>$BX$1=1</formula>
    </cfRule>
  </conditionalFormatting>
  <conditionalFormatting sqref="AG51 AC51 AK51:AV52 AY51:BV52 Y51">
    <cfRule type="cellIs" dxfId="34" priority="5" stopIfTrue="1" operator="equal">
      <formula>0</formula>
    </cfRule>
  </conditionalFormatting>
  <conditionalFormatting sqref="A49:A54">
    <cfRule type="expression" dxfId="33" priority="6" stopIfTrue="1">
      <formula>$BX$2=3</formula>
    </cfRule>
  </conditionalFormatting>
  <conditionalFormatting sqref="W53:AF54">
    <cfRule type="expression" dxfId="32" priority="7" stopIfTrue="1">
      <formula>$BX$1=1</formula>
    </cfRule>
  </conditionalFormatting>
  <conditionalFormatting sqref="Z4:AI4">
    <cfRule type="expression" dxfId="31" priority="3" stopIfTrue="1">
      <formula>$BX$1=0</formula>
    </cfRule>
    <cfRule type="expression" dxfId="30" priority="4" stopIfTrue="1">
      <formula>$BX$1=1</formula>
    </cfRule>
  </conditionalFormatting>
  <conditionalFormatting sqref="AJ4:AN4">
    <cfRule type="expression" dxfId="29" priority="1" stopIfTrue="1">
      <formula>$BX$1=0</formula>
    </cfRule>
    <cfRule type="expression" dxfId="28" priority="2" stopIfTrue="1">
      <formula>$BX$1=1</formula>
    </cfRule>
  </conditionalFormatting>
  <dataValidations count="5">
    <dataValidation imeMode="halfAlpha" allowBlank="1" showInputMessage="1" showErrorMessage="1" sqref="Y25:AV26 Y37:AV38 Y43:AV44 Y49:AV50 Y31:AV32 Y19:AV20"/>
    <dataValidation type="list" allowBlank="1" showInputMessage="1" showErrorMessage="1" sqref="EF8:EH11">
      <formula1>"アイテムあり,アイテムなし"</formula1>
    </dataValidation>
    <dataValidation type="list" allowBlank="1" showInputMessage="1" showErrorMessage="1" sqref="A1:S2">
      <formula1>"プーリ見積依頼書,Autoプーリ見積依頼書"</formula1>
    </dataValidation>
    <dataValidation type="list" allowBlank="1" showInputMessage="1" showErrorMessage="1" sqref="T1:Z2">
      <formula1>"(大阪),(名古屋),(東京)"</formula1>
    </dataValidation>
    <dataValidation type="list" allowBlank="1" showInputMessage="1" showErrorMessage="1" sqref="Y23 Y47 Y29 Y41 Y35 Y53">
      <formula1>"ｱｲﾃﾑあり,なし"</formula1>
    </dataValidation>
  </dataValidations>
  <pageMargins left="0" right="0" top="0.19685039370078741" bottom="0.19685039370078741" header="0.51181102362204722" footer="0.51181102362204722"/>
  <pageSetup paperSize="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59" r:id="rId4" name="Button 35">
              <controlPr defaultSize="0" print="0" autoFill="0" autoPict="0" macro="[0]!シートロック">
                <anchor moveWithCells="1" sizeWithCells="1">
                  <from>
                    <xdr:col>72</xdr:col>
                    <xdr:colOff>76200</xdr:colOff>
                    <xdr:row>54</xdr:row>
                    <xdr:rowOff>47625</xdr:rowOff>
                  </from>
                  <to>
                    <xdr:col>73</xdr:col>
                    <xdr:colOff>9525</xdr:colOff>
                    <xdr:row>55</xdr:row>
                    <xdr:rowOff>0</xdr:rowOff>
                  </to>
                </anchor>
              </controlPr>
            </control>
          </mc:Choice>
        </mc:AlternateContent>
        <mc:AlternateContent xmlns:mc="http://schemas.openxmlformats.org/markup-compatibility/2006">
          <mc:Choice Requires="x14">
            <control shapeId="1060" r:id="rId5" name="Button 36">
              <controlPr defaultSize="0" print="0" autoFill="0" autoPict="0" macro="[0]!シートロック解除">
                <anchor moveWithCells="1" sizeWithCells="1">
                  <from>
                    <xdr:col>73</xdr:col>
                    <xdr:colOff>76200</xdr:colOff>
                    <xdr:row>54</xdr:row>
                    <xdr:rowOff>38100</xdr:rowOff>
                  </from>
                  <to>
                    <xdr:col>74</xdr:col>
                    <xdr:colOff>0</xdr:colOff>
                    <xdr:row>54</xdr:row>
                    <xdr:rowOff>133350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N101"/>
  <sheetViews>
    <sheetView showGridLines="0" zoomScale="85" zoomScaleNormal="85" zoomScaleSheetLayoutView="75" workbookViewId="0">
      <selection activeCell="D46" sqref="D46:R48"/>
    </sheetView>
  </sheetViews>
  <sheetFormatPr defaultColWidth="2.140625" defaultRowHeight="11.25" customHeight="1" x14ac:dyDescent="0.2"/>
  <cols>
    <col min="1" max="1" width="2.28515625" style="7" customWidth="1"/>
    <col min="2" max="73" width="2.140625" style="7" customWidth="1"/>
    <col min="74" max="74" width="2.42578125" style="10" customWidth="1"/>
    <col min="75" max="75" width="9.28515625" style="5" hidden="1" customWidth="1"/>
    <col min="76" max="76" width="7.5703125" style="5" hidden="1" customWidth="1"/>
    <col min="77" max="77" width="6" style="5" hidden="1" customWidth="1"/>
    <col min="78" max="79" width="6.5703125" style="5" hidden="1" customWidth="1"/>
    <col min="80" max="82" width="8.5703125" style="5" hidden="1" customWidth="1"/>
    <col min="83" max="83" width="7" style="7" hidden="1" customWidth="1"/>
    <col min="84" max="110" width="2.140625" style="7" hidden="1" customWidth="1"/>
    <col min="111" max="113" width="2.140625" style="7" customWidth="1"/>
    <col min="114" max="16384" width="2.140625" style="16"/>
  </cols>
  <sheetData>
    <row r="1" spans="1:143" ht="11.25" customHeight="1" x14ac:dyDescent="0.2">
      <c r="A1" s="232" t="s">
        <v>111</v>
      </c>
      <c r="B1" s="232"/>
      <c r="C1" s="232"/>
      <c r="D1" s="232"/>
      <c r="E1" s="232"/>
      <c r="F1" s="232"/>
      <c r="G1" s="232"/>
      <c r="H1" s="232"/>
      <c r="I1" s="232"/>
      <c r="J1" s="232"/>
      <c r="K1" s="232"/>
      <c r="L1" s="232"/>
      <c r="M1" s="232"/>
      <c r="N1" s="232"/>
      <c r="O1" s="232"/>
      <c r="P1" s="232"/>
      <c r="Q1" s="216"/>
      <c r="R1" s="216"/>
      <c r="S1" s="216"/>
      <c r="T1" s="256"/>
      <c r="U1" s="256"/>
      <c r="V1" s="256"/>
      <c r="W1" s="256"/>
      <c r="X1" s="256"/>
      <c r="Y1" s="256"/>
      <c r="Z1" s="256"/>
      <c r="AA1" s="15"/>
      <c r="AB1" s="278"/>
      <c r="AC1" s="279"/>
      <c r="AD1" s="279"/>
      <c r="AE1" s="279"/>
      <c r="AF1" s="279"/>
      <c r="AG1" s="279"/>
      <c r="AH1" s="279"/>
      <c r="AI1" s="279"/>
      <c r="AZ1" s="16"/>
      <c r="BV1" s="2" t="s">
        <v>5</v>
      </c>
      <c r="BX1" s="5">
        <f>IF(A1="プーリ見積依頼書",1,0)</f>
        <v>1</v>
      </c>
      <c r="CE1" s="196" t="s">
        <v>2</v>
      </c>
      <c r="CF1" s="196"/>
      <c r="CG1" s="196"/>
      <c r="CH1" s="196"/>
      <c r="CI1" s="196"/>
      <c r="CJ1" s="196"/>
      <c r="CK1" s="196"/>
      <c r="CL1" s="196"/>
      <c r="CM1" s="196"/>
      <c r="CN1" s="196"/>
      <c r="CO1" s="196" t="s">
        <v>3</v>
      </c>
      <c r="CP1" s="196"/>
      <c r="CQ1" s="196"/>
      <c r="CR1" s="196"/>
      <c r="CS1" s="196" t="s">
        <v>4</v>
      </c>
      <c r="CT1" s="196"/>
      <c r="CU1" s="196"/>
      <c r="CV1" s="196"/>
      <c r="CW1" s="196"/>
      <c r="CX1" s="196"/>
      <c r="CY1" s="196"/>
      <c r="CZ1" s="196"/>
      <c r="DA1" s="196"/>
      <c r="DB1" s="196"/>
      <c r="DC1" s="196" t="s">
        <v>3</v>
      </c>
      <c r="DD1" s="196"/>
      <c r="DE1" s="196"/>
      <c r="DF1" s="196"/>
    </row>
    <row r="2" spans="1:143" ht="11.25" customHeight="1" thickBot="1" x14ac:dyDescent="0.2">
      <c r="A2" s="233"/>
      <c r="B2" s="233"/>
      <c r="C2" s="233"/>
      <c r="D2" s="233"/>
      <c r="E2" s="233"/>
      <c r="F2" s="233"/>
      <c r="G2" s="233"/>
      <c r="H2" s="233"/>
      <c r="I2" s="233"/>
      <c r="J2" s="233"/>
      <c r="K2" s="233"/>
      <c r="L2" s="233"/>
      <c r="M2" s="233"/>
      <c r="N2" s="233"/>
      <c r="O2" s="233"/>
      <c r="P2" s="233"/>
      <c r="Q2" s="234"/>
      <c r="R2" s="234"/>
      <c r="S2" s="234"/>
      <c r="T2" s="257"/>
      <c r="U2" s="257"/>
      <c r="V2" s="257"/>
      <c r="W2" s="257"/>
      <c r="X2" s="257"/>
      <c r="Y2" s="257"/>
      <c r="Z2" s="257"/>
      <c r="AA2" s="15"/>
      <c r="AB2" s="279"/>
      <c r="AC2" s="279"/>
      <c r="AD2" s="279"/>
      <c r="AE2" s="279"/>
      <c r="AF2" s="279"/>
      <c r="AG2" s="279"/>
      <c r="AH2" s="279"/>
      <c r="AI2" s="279"/>
      <c r="AZ2" s="16"/>
      <c r="BA2" s="1"/>
      <c r="BB2" s="3" t="s">
        <v>7</v>
      </c>
      <c r="BC2" s="3"/>
      <c r="BD2" s="3"/>
      <c r="BE2" s="3" t="s">
        <v>8</v>
      </c>
      <c r="BF2" s="258"/>
      <c r="BG2" s="258"/>
      <c r="BH2" s="258"/>
      <c r="BI2" s="258"/>
      <c r="BJ2" s="258"/>
      <c r="BK2" s="4" t="s">
        <v>9</v>
      </c>
      <c r="BL2" s="17"/>
      <c r="BM2" s="17"/>
      <c r="BN2" s="258"/>
      <c r="BO2" s="258"/>
      <c r="BP2" s="258"/>
      <c r="BQ2" s="4" t="s">
        <v>10</v>
      </c>
      <c r="BR2" s="17"/>
      <c r="BS2" s="258"/>
      <c r="BT2" s="258"/>
      <c r="BU2" s="258"/>
      <c r="BV2" s="4" t="s">
        <v>11</v>
      </c>
      <c r="BX2" s="5">
        <f>IF(T1="(東京)",3,IF(T1="(名古屋)",2,IF(T1="(大阪)",1,0)))</f>
        <v>0</v>
      </c>
      <c r="CE2" s="196"/>
      <c r="CF2" s="196"/>
      <c r="CG2" s="196"/>
      <c r="CH2" s="196"/>
      <c r="CI2" s="196"/>
      <c r="CJ2" s="196"/>
      <c r="CK2" s="196"/>
      <c r="CL2" s="196"/>
      <c r="CM2" s="196"/>
      <c r="CN2" s="196"/>
      <c r="CO2" s="259">
        <v>1</v>
      </c>
      <c r="CP2" s="259"/>
      <c r="CQ2" s="259"/>
      <c r="CR2" s="259"/>
      <c r="CS2" s="196"/>
      <c r="CT2" s="196"/>
      <c r="CU2" s="196"/>
      <c r="CV2" s="196"/>
      <c r="CW2" s="196"/>
      <c r="CX2" s="196"/>
      <c r="CY2" s="196"/>
      <c r="CZ2" s="196"/>
      <c r="DA2" s="196"/>
      <c r="DB2" s="196"/>
      <c r="DC2" s="259">
        <v>0</v>
      </c>
      <c r="DD2" s="259"/>
      <c r="DE2" s="259"/>
      <c r="DF2" s="259"/>
    </row>
    <row r="3" spans="1:143" ht="11.25" customHeight="1" thickTop="1" x14ac:dyDescent="0.2">
      <c r="A3" s="14" t="s">
        <v>115</v>
      </c>
      <c r="AZ3" s="16"/>
      <c r="CE3" s="196" t="s">
        <v>6</v>
      </c>
      <c r="CF3" s="196"/>
      <c r="CG3" s="196"/>
      <c r="CH3" s="196"/>
      <c r="CI3" s="196"/>
      <c r="CJ3" s="196"/>
      <c r="CK3" s="196"/>
      <c r="CL3" s="196"/>
      <c r="CM3" s="196"/>
      <c r="CN3" s="196"/>
      <c r="CO3" s="280">
        <v>0.85</v>
      </c>
      <c r="CP3" s="281"/>
      <c r="CQ3" s="281"/>
      <c r="CR3" s="282"/>
      <c r="CS3" s="196"/>
      <c r="CT3" s="196"/>
      <c r="CU3" s="196"/>
      <c r="CV3" s="196"/>
      <c r="CW3" s="196"/>
      <c r="CX3" s="196"/>
      <c r="CY3" s="196"/>
      <c r="CZ3" s="196"/>
      <c r="DA3" s="196"/>
      <c r="DB3" s="196"/>
      <c r="DC3" s="259"/>
      <c r="DD3" s="259"/>
      <c r="DE3" s="259"/>
      <c r="DF3" s="259"/>
    </row>
    <row r="4" spans="1:143" ht="11.25" customHeight="1" x14ac:dyDescent="0.2">
      <c r="A4" s="249" t="s">
        <v>12</v>
      </c>
      <c r="B4" s="249"/>
      <c r="C4" s="249"/>
      <c r="D4" s="249"/>
      <c r="E4" s="249"/>
      <c r="F4" s="249"/>
      <c r="G4" s="249"/>
      <c r="H4" s="249"/>
      <c r="I4" s="249"/>
      <c r="J4" s="249"/>
      <c r="K4" s="249"/>
      <c r="L4" s="249"/>
      <c r="M4" s="249"/>
      <c r="N4" s="249"/>
      <c r="O4" s="249"/>
      <c r="P4" s="249"/>
      <c r="Q4" s="249"/>
      <c r="R4" s="249"/>
      <c r="S4" s="249"/>
      <c r="T4" s="237" t="s">
        <v>13</v>
      </c>
      <c r="U4" s="238"/>
      <c r="V4" s="238"/>
      <c r="W4" s="238"/>
      <c r="X4" s="239"/>
      <c r="Z4" s="249" t="s">
        <v>110</v>
      </c>
      <c r="AA4" s="249"/>
      <c r="AB4" s="249"/>
      <c r="AC4" s="249"/>
      <c r="AD4" s="249"/>
      <c r="AE4" s="249" t="s">
        <v>113</v>
      </c>
      <c r="AF4" s="249"/>
      <c r="AG4" s="249"/>
      <c r="AH4" s="249"/>
      <c r="AI4" s="249"/>
      <c r="AJ4" s="249" t="s">
        <v>109</v>
      </c>
      <c r="AK4" s="249"/>
      <c r="AL4" s="249"/>
      <c r="AM4" s="249"/>
      <c r="AN4" s="249"/>
      <c r="AZ4" s="16"/>
      <c r="BA4" s="275" t="s">
        <v>14</v>
      </c>
      <c r="BB4" s="276"/>
      <c r="BC4" s="276"/>
      <c r="BD4" s="276"/>
      <c r="BE4" s="276"/>
      <c r="BF4" s="276"/>
      <c r="BG4" s="276"/>
      <c r="BH4" s="276"/>
      <c r="BI4" s="276"/>
      <c r="BJ4" s="276"/>
      <c r="BK4" s="276"/>
      <c r="BL4" s="276"/>
      <c r="BM4" s="276"/>
      <c r="BN4" s="276"/>
      <c r="BO4" s="276"/>
      <c r="BP4" s="276"/>
      <c r="BQ4" s="276"/>
      <c r="BR4" s="276"/>
      <c r="BS4" s="276"/>
      <c r="BT4" s="276"/>
      <c r="BU4" s="276"/>
      <c r="BV4" s="277"/>
      <c r="CE4" s="196"/>
      <c r="CF4" s="196"/>
      <c r="CG4" s="196"/>
      <c r="CH4" s="196"/>
      <c r="CI4" s="196"/>
      <c r="CJ4" s="196"/>
      <c r="CK4" s="196"/>
      <c r="CL4" s="196"/>
      <c r="CM4" s="196"/>
      <c r="CN4" s="196"/>
      <c r="CO4" s="259"/>
      <c r="CP4" s="259"/>
      <c r="CQ4" s="259"/>
      <c r="CR4" s="259"/>
      <c r="CS4" s="196"/>
      <c r="CT4" s="196"/>
      <c r="CU4" s="196"/>
      <c r="CV4" s="196"/>
      <c r="CW4" s="196"/>
      <c r="CX4" s="196"/>
      <c r="CY4" s="196"/>
      <c r="CZ4" s="196"/>
      <c r="DA4" s="196"/>
      <c r="DB4" s="196"/>
      <c r="DC4" s="259"/>
      <c r="DD4" s="259"/>
      <c r="DE4" s="259"/>
      <c r="DF4" s="259"/>
    </row>
    <row r="5" spans="1:143" ht="11.25" customHeight="1" x14ac:dyDescent="0.2">
      <c r="A5" s="115">
        <v>2</v>
      </c>
      <c r="B5" s="115"/>
      <c r="C5" s="115"/>
      <c r="D5" s="74" t="s">
        <v>34</v>
      </c>
      <c r="E5" s="75"/>
      <c r="F5" s="75"/>
      <c r="G5" s="75"/>
      <c r="H5" s="75"/>
      <c r="I5" s="75"/>
      <c r="J5" s="75"/>
      <c r="K5" s="75"/>
      <c r="L5" s="75"/>
      <c r="M5" s="75"/>
      <c r="N5" s="75"/>
      <c r="O5" s="75"/>
      <c r="P5" s="75"/>
      <c r="Q5" s="75"/>
      <c r="R5" s="75"/>
      <c r="S5" s="76"/>
      <c r="T5" s="240"/>
      <c r="U5" s="241"/>
      <c r="V5" s="241"/>
      <c r="W5" s="241"/>
      <c r="X5" s="242"/>
      <c r="Z5" s="212"/>
      <c r="AA5" s="213"/>
      <c r="AB5" s="213"/>
      <c r="AC5" s="213"/>
      <c r="AD5" s="214"/>
      <c r="AE5" s="212"/>
      <c r="AF5" s="213"/>
      <c r="AG5" s="213"/>
      <c r="AH5" s="213"/>
      <c r="AI5" s="214"/>
      <c r="AJ5" s="212"/>
      <c r="AK5" s="213"/>
      <c r="AL5" s="213"/>
      <c r="AM5" s="213"/>
      <c r="AN5" s="214"/>
      <c r="AZ5" s="16"/>
      <c r="BA5" s="235" t="s">
        <v>31</v>
      </c>
      <c r="BB5" s="235"/>
      <c r="BC5" s="235"/>
      <c r="BD5" s="235"/>
      <c r="BE5" s="235"/>
      <c r="BF5" s="235"/>
      <c r="BG5" s="235"/>
      <c r="BH5" s="235"/>
      <c r="BI5" s="236"/>
      <c r="BJ5" s="236"/>
      <c r="BK5" s="236"/>
      <c r="BL5" s="236"/>
      <c r="BM5" s="236"/>
      <c r="BN5" s="236"/>
      <c r="BO5" s="236"/>
      <c r="BP5" s="236"/>
      <c r="BQ5" s="236"/>
      <c r="BR5" s="236"/>
      <c r="BS5" s="236"/>
      <c r="BT5" s="236"/>
      <c r="BU5" s="236"/>
      <c r="BV5" s="236"/>
      <c r="CE5" s="196"/>
      <c r="CF5" s="196"/>
      <c r="CG5" s="196"/>
      <c r="CH5" s="196"/>
      <c r="CI5" s="196"/>
      <c r="CJ5" s="196"/>
      <c r="CK5" s="196"/>
      <c r="CL5" s="196"/>
      <c r="CM5" s="196"/>
      <c r="CN5" s="196"/>
      <c r="CO5" s="259"/>
      <c r="CP5" s="259"/>
      <c r="CQ5" s="259"/>
      <c r="CR5" s="259"/>
      <c r="CS5" s="196"/>
      <c r="CT5" s="196"/>
      <c r="CU5" s="196"/>
      <c r="CV5" s="196"/>
      <c r="CW5" s="196"/>
      <c r="CX5" s="196"/>
      <c r="CY5" s="196"/>
      <c r="CZ5" s="196"/>
      <c r="DA5" s="196"/>
      <c r="DB5" s="196"/>
      <c r="DC5" s="259"/>
      <c r="DD5" s="259"/>
      <c r="DE5" s="259"/>
      <c r="DF5" s="259"/>
    </row>
    <row r="6" spans="1:143" ht="11.25" customHeight="1" x14ac:dyDescent="0.2">
      <c r="A6" s="115"/>
      <c r="B6" s="115"/>
      <c r="C6" s="115"/>
      <c r="D6" s="77"/>
      <c r="E6" s="78"/>
      <c r="F6" s="78"/>
      <c r="G6" s="78"/>
      <c r="H6" s="78"/>
      <c r="I6" s="78"/>
      <c r="J6" s="78"/>
      <c r="K6" s="78"/>
      <c r="L6" s="78"/>
      <c r="M6" s="78"/>
      <c r="N6" s="78"/>
      <c r="O6" s="78"/>
      <c r="P6" s="78"/>
      <c r="Q6" s="78"/>
      <c r="R6" s="78"/>
      <c r="S6" s="79"/>
      <c r="T6" s="243"/>
      <c r="U6" s="244"/>
      <c r="V6" s="244"/>
      <c r="W6" s="244"/>
      <c r="X6" s="245"/>
      <c r="Y6" s="7" t="s">
        <v>99</v>
      </c>
      <c r="Z6" s="215"/>
      <c r="AA6" s="216"/>
      <c r="AB6" s="216"/>
      <c r="AC6" s="216"/>
      <c r="AD6" s="217"/>
      <c r="AE6" s="215"/>
      <c r="AF6" s="216"/>
      <c r="AG6" s="216"/>
      <c r="AH6" s="216"/>
      <c r="AI6" s="217"/>
      <c r="AJ6" s="215"/>
      <c r="AK6" s="216"/>
      <c r="AL6" s="216"/>
      <c r="AM6" s="216"/>
      <c r="AN6" s="217"/>
      <c r="AP6" s="51"/>
      <c r="AQ6" s="51"/>
      <c r="AR6" s="51"/>
      <c r="AS6" s="51"/>
      <c r="AT6" s="51"/>
      <c r="AU6" s="51"/>
      <c r="AV6" s="51"/>
      <c r="AW6" s="51"/>
      <c r="AX6" s="51"/>
      <c r="AY6" s="51"/>
      <c r="AZ6" s="18"/>
      <c r="BA6" s="235"/>
      <c r="BB6" s="235"/>
      <c r="BC6" s="235"/>
      <c r="BD6" s="235"/>
      <c r="BE6" s="235"/>
      <c r="BF6" s="235"/>
      <c r="BG6" s="235"/>
      <c r="BH6" s="235"/>
      <c r="BI6" s="236"/>
      <c r="BJ6" s="236"/>
      <c r="BK6" s="236"/>
      <c r="BL6" s="236"/>
      <c r="BM6" s="236"/>
      <c r="BN6" s="236"/>
      <c r="BO6" s="236"/>
      <c r="BP6" s="236"/>
      <c r="BQ6" s="236"/>
      <c r="BR6" s="236"/>
      <c r="BS6" s="236"/>
      <c r="BT6" s="236"/>
      <c r="BU6" s="236"/>
      <c r="BV6" s="236"/>
      <c r="CE6" s="196"/>
      <c r="CF6" s="196"/>
      <c r="CG6" s="196"/>
      <c r="CH6" s="196"/>
      <c r="CI6" s="196"/>
      <c r="CJ6" s="196"/>
      <c r="CK6" s="196"/>
      <c r="CL6" s="196"/>
      <c r="CM6" s="196"/>
      <c r="CN6" s="196"/>
      <c r="CO6" s="259"/>
      <c r="CP6" s="259"/>
      <c r="CQ6" s="259"/>
      <c r="CR6" s="259"/>
      <c r="CS6" s="196"/>
      <c r="CT6" s="196"/>
      <c r="CU6" s="196"/>
      <c r="CV6" s="196"/>
      <c r="CW6" s="196"/>
      <c r="CX6" s="196"/>
      <c r="CY6" s="196"/>
      <c r="CZ6" s="196"/>
      <c r="DA6" s="196"/>
      <c r="DB6" s="196"/>
      <c r="DC6" s="259"/>
      <c r="DD6" s="259"/>
      <c r="DE6" s="259"/>
      <c r="DF6" s="259"/>
    </row>
    <row r="7" spans="1:143" ht="11.25" customHeight="1" x14ac:dyDescent="0.2">
      <c r="A7" s="115"/>
      <c r="B7" s="115"/>
      <c r="C7" s="115"/>
      <c r="D7" s="77"/>
      <c r="E7" s="78"/>
      <c r="F7" s="78"/>
      <c r="G7" s="78"/>
      <c r="H7" s="78"/>
      <c r="I7" s="78"/>
      <c r="J7" s="78"/>
      <c r="K7" s="78"/>
      <c r="L7" s="78"/>
      <c r="M7" s="78"/>
      <c r="N7" s="78"/>
      <c r="O7" s="78"/>
      <c r="P7" s="78"/>
      <c r="Q7" s="78"/>
      <c r="R7" s="78"/>
      <c r="S7" s="79"/>
      <c r="T7" s="243"/>
      <c r="U7" s="244"/>
      <c r="V7" s="244"/>
      <c r="W7" s="244"/>
      <c r="X7" s="245"/>
      <c r="Z7" s="215"/>
      <c r="AA7" s="216"/>
      <c r="AB7" s="216"/>
      <c r="AC7" s="216"/>
      <c r="AD7" s="217"/>
      <c r="AE7" s="215"/>
      <c r="AF7" s="216"/>
      <c r="AG7" s="216"/>
      <c r="AH7" s="216"/>
      <c r="AI7" s="217"/>
      <c r="AJ7" s="215"/>
      <c r="AK7" s="216"/>
      <c r="AL7" s="216"/>
      <c r="AM7" s="216"/>
      <c r="AN7" s="217"/>
      <c r="AO7" s="52"/>
      <c r="AP7" s="52"/>
      <c r="AQ7" s="52"/>
      <c r="AR7" s="52"/>
      <c r="AS7" s="52"/>
      <c r="AT7" s="52"/>
      <c r="AU7" s="52"/>
      <c r="AV7" s="52"/>
      <c r="AW7" s="52"/>
      <c r="AX7" s="52"/>
      <c r="AY7" s="52"/>
      <c r="AZ7" s="16"/>
      <c r="BA7" s="269" t="s">
        <v>17</v>
      </c>
      <c r="BB7" s="270"/>
      <c r="BC7" s="260"/>
      <c r="BD7" s="261"/>
      <c r="BE7" s="261"/>
      <c r="BF7" s="261"/>
      <c r="BG7" s="261"/>
      <c r="BH7" s="261"/>
      <c r="BI7" s="261"/>
      <c r="BJ7" s="261"/>
      <c r="BK7" s="261"/>
      <c r="BL7" s="261"/>
      <c r="BM7" s="261"/>
      <c r="BN7" s="261"/>
      <c r="BO7" s="261"/>
      <c r="BP7" s="261"/>
      <c r="BQ7" s="261"/>
      <c r="BR7" s="261"/>
      <c r="BS7" s="261"/>
      <c r="BT7" s="261"/>
      <c r="BU7" s="261"/>
      <c r="BV7" s="262"/>
      <c r="CE7" s="196"/>
      <c r="CF7" s="196"/>
      <c r="CG7" s="196"/>
      <c r="CH7" s="196"/>
      <c r="CI7" s="196"/>
      <c r="CJ7" s="196"/>
      <c r="CK7" s="196"/>
      <c r="CL7" s="196"/>
      <c r="CM7" s="196"/>
      <c r="CN7" s="196"/>
      <c r="CO7" s="259"/>
      <c r="CP7" s="259"/>
      <c r="CQ7" s="259"/>
      <c r="CR7" s="259"/>
      <c r="CS7" s="196"/>
      <c r="CT7" s="196"/>
      <c r="CU7" s="196"/>
      <c r="CV7" s="196"/>
      <c r="CW7" s="196"/>
      <c r="CX7" s="196"/>
      <c r="CY7" s="196"/>
      <c r="CZ7" s="196"/>
      <c r="DA7" s="196"/>
      <c r="DB7" s="196"/>
      <c r="DC7" s="259"/>
      <c r="DD7" s="259"/>
      <c r="DE7" s="259"/>
      <c r="DF7" s="259"/>
      <c r="EG7" s="12"/>
      <c r="EH7" s="12"/>
      <c r="EJ7" s="12"/>
      <c r="EK7" s="12"/>
      <c r="EL7" s="12"/>
      <c r="EM7" s="12"/>
    </row>
    <row r="8" spans="1:143" ht="11.25" customHeight="1" thickBot="1" x14ac:dyDescent="0.25">
      <c r="A8" s="115"/>
      <c r="B8" s="115"/>
      <c r="C8" s="115"/>
      <c r="D8" s="80"/>
      <c r="E8" s="81"/>
      <c r="F8" s="81"/>
      <c r="G8" s="81"/>
      <c r="H8" s="81"/>
      <c r="I8" s="81"/>
      <c r="J8" s="81"/>
      <c r="K8" s="81"/>
      <c r="L8" s="81"/>
      <c r="M8" s="81"/>
      <c r="N8" s="81"/>
      <c r="O8" s="81"/>
      <c r="P8" s="81"/>
      <c r="Q8" s="81"/>
      <c r="R8" s="81"/>
      <c r="S8" s="82"/>
      <c r="T8" s="246"/>
      <c r="U8" s="247"/>
      <c r="V8" s="247"/>
      <c r="W8" s="247"/>
      <c r="X8" s="248"/>
      <c r="Z8" s="218"/>
      <c r="AA8" s="219"/>
      <c r="AB8" s="219"/>
      <c r="AC8" s="219"/>
      <c r="AD8" s="220"/>
      <c r="AE8" s="218"/>
      <c r="AF8" s="219"/>
      <c r="AG8" s="219"/>
      <c r="AH8" s="219"/>
      <c r="AI8" s="220"/>
      <c r="AJ8" s="218"/>
      <c r="AK8" s="219"/>
      <c r="AL8" s="219"/>
      <c r="AM8" s="219"/>
      <c r="AN8" s="220"/>
      <c r="AO8" s="35"/>
      <c r="AP8" s="53" t="s">
        <v>112</v>
      </c>
      <c r="AQ8" s="53"/>
      <c r="AR8" s="53"/>
      <c r="AS8" s="53"/>
      <c r="AT8" s="53"/>
      <c r="AU8" s="53"/>
      <c r="AV8" s="53"/>
      <c r="AW8" s="53"/>
      <c r="AX8" s="53"/>
      <c r="AY8" s="53"/>
      <c r="AZ8" s="19"/>
      <c r="BA8" s="271"/>
      <c r="BB8" s="272"/>
      <c r="BC8" s="263"/>
      <c r="BD8" s="264"/>
      <c r="BE8" s="264"/>
      <c r="BF8" s="264"/>
      <c r="BG8" s="264"/>
      <c r="BH8" s="264"/>
      <c r="BI8" s="264"/>
      <c r="BJ8" s="264"/>
      <c r="BK8" s="264"/>
      <c r="BL8" s="264"/>
      <c r="BM8" s="264"/>
      <c r="BN8" s="264"/>
      <c r="BO8" s="264"/>
      <c r="BP8" s="264"/>
      <c r="BQ8" s="264"/>
      <c r="BR8" s="264"/>
      <c r="BS8" s="264"/>
      <c r="BT8" s="264"/>
      <c r="BU8" s="264"/>
      <c r="BV8" s="265"/>
      <c r="CE8" s="196"/>
      <c r="CF8" s="196"/>
      <c r="CG8" s="196"/>
      <c r="CH8" s="196"/>
      <c r="CI8" s="196"/>
      <c r="CJ8" s="196"/>
      <c r="CK8" s="196"/>
      <c r="CL8" s="196"/>
      <c r="CM8" s="196"/>
      <c r="CN8" s="196"/>
      <c r="CO8" s="259"/>
      <c r="CP8" s="259"/>
      <c r="CQ8" s="259"/>
      <c r="CR8" s="259"/>
      <c r="CS8" s="196"/>
      <c r="CT8" s="196"/>
      <c r="CU8" s="196"/>
      <c r="CV8" s="196"/>
      <c r="CW8" s="196"/>
      <c r="CX8" s="196"/>
      <c r="CY8" s="196"/>
      <c r="CZ8" s="196"/>
      <c r="DA8" s="196"/>
      <c r="DB8" s="196"/>
      <c r="DC8" s="259"/>
      <c r="DD8" s="259"/>
      <c r="DE8" s="259"/>
      <c r="DF8" s="259"/>
      <c r="EF8" s="46"/>
      <c r="EG8" s="46"/>
      <c r="EH8" s="46"/>
      <c r="EJ8" s="47"/>
      <c r="EK8" s="47"/>
      <c r="EL8" s="47"/>
      <c r="EM8" s="47"/>
    </row>
    <row r="9" spans="1:143" ht="11.25" customHeight="1" thickTop="1" x14ac:dyDescent="0.2">
      <c r="AF9" s="7" t="s">
        <v>114</v>
      </c>
      <c r="AZ9" s="19"/>
      <c r="BA9" s="271"/>
      <c r="BB9" s="272"/>
      <c r="BC9" s="263"/>
      <c r="BD9" s="264"/>
      <c r="BE9" s="264"/>
      <c r="BF9" s="264"/>
      <c r="BG9" s="264"/>
      <c r="BH9" s="264"/>
      <c r="BI9" s="264"/>
      <c r="BJ9" s="264"/>
      <c r="BK9" s="264"/>
      <c r="BL9" s="264"/>
      <c r="BM9" s="264"/>
      <c r="BN9" s="264"/>
      <c r="BO9" s="264"/>
      <c r="BP9" s="264"/>
      <c r="BQ9" s="264"/>
      <c r="BR9" s="264"/>
      <c r="BS9" s="264"/>
      <c r="BT9" s="264"/>
      <c r="BU9" s="264"/>
      <c r="BV9" s="265"/>
      <c r="CE9" s="196"/>
      <c r="CF9" s="196"/>
      <c r="CG9" s="196"/>
      <c r="CH9" s="196"/>
      <c r="CI9" s="196"/>
      <c r="CJ9" s="196"/>
      <c r="CK9" s="196"/>
      <c r="CL9" s="196"/>
      <c r="CM9" s="196"/>
      <c r="CN9" s="196"/>
      <c r="CO9" s="259"/>
      <c r="CP9" s="259"/>
      <c r="CQ9" s="259"/>
      <c r="CR9" s="259"/>
      <c r="CS9" s="196"/>
      <c r="CT9" s="196"/>
      <c r="CU9" s="196"/>
      <c r="CV9" s="196"/>
      <c r="CW9" s="196"/>
      <c r="CX9" s="196"/>
      <c r="CY9" s="196"/>
      <c r="CZ9" s="196"/>
      <c r="DA9" s="196"/>
      <c r="DB9" s="196"/>
      <c r="DC9" s="259"/>
      <c r="DD9" s="259"/>
      <c r="DE9" s="259"/>
      <c r="DF9" s="259"/>
      <c r="EF9" s="46"/>
      <c r="EG9" s="46"/>
      <c r="EH9" s="46"/>
      <c r="EJ9" s="47"/>
      <c r="EK9" s="47"/>
      <c r="EL9" s="47"/>
      <c r="EM9" s="47"/>
    </row>
    <row r="10" spans="1:143" ht="11.25" customHeight="1" x14ac:dyDescent="0.2">
      <c r="A10" s="99" t="s">
        <v>16</v>
      </c>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1"/>
      <c r="AZ10" s="19"/>
      <c r="BA10" s="271"/>
      <c r="BB10" s="272"/>
      <c r="BC10" s="263"/>
      <c r="BD10" s="264"/>
      <c r="BE10" s="264"/>
      <c r="BF10" s="264"/>
      <c r="BG10" s="264"/>
      <c r="BH10" s="264"/>
      <c r="BI10" s="264"/>
      <c r="BJ10" s="264"/>
      <c r="BK10" s="264"/>
      <c r="BL10" s="264"/>
      <c r="BM10" s="264"/>
      <c r="BN10" s="264"/>
      <c r="BO10" s="264"/>
      <c r="BP10" s="264"/>
      <c r="BQ10" s="264"/>
      <c r="BR10" s="264"/>
      <c r="BS10" s="264"/>
      <c r="BT10" s="264"/>
      <c r="BU10" s="264"/>
      <c r="BV10" s="265"/>
      <c r="CE10" s="196"/>
      <c r="CF10" s="196"/>
      <c r="CG10" s="196"/>
      <c r="CH10" s="196"/>
      <c r="CI10" s="196"/>
      <c r="CJ10" s="196"/>
      <c r="CK10" s="196"/>
      <c r="CL10" s="196"/>
      <c r="CM10" s="196"/>
      <c r="CN10" s="196"/>
      <c r="CO10" s="259"/>
      <c r="CP10" s="259"/>
      <c r="CQ10" s="259"/>
      <c r="CR10" s="259"/>
      <c r="CS10" s="196"/>
      <c r="CT10" s="196"/>
      <c r="CU10" s="196"/>
      <c r="CV10" s="196"/>
      <c r="CW10" s="196"/>
      <c r="CX10" s="196"/>
      <c r="CY10" s="196"/>
      <c r="CZ10" s="196"/>
      <c r="DA10" s="196"/>
      <c r="DB10" s="196"/>
      <c r="DC10" s="259"/>
      <c r="DD10" s="259"/>
      <c r="DE10" s="259"/>
      <c r="DF10" s="259"/>
      <c r="EF10" s="46"/>
      <c r="EG10" s="46"/>
      <c r="EH10" s="46"/>
      <c r="EJ10" s="47"/>
      <c r="EK10" s="47"/>
      <c r="EL10" s="47"/>
      <c r="EM10" s="47"/>
    </row>
    <row r="11" spans="1:143" ht="11.25" customHeight="1" x14ac:dyDescent="0.2">
      <c r="A11" s="90" t="s">
        <v>18</v>
      </c>
      <c r="B11" s="91"/>
      <c r="C11" s="91"/>
      <c r="D11" s="91"/>
      <c r="E11" s="91"/>
      <c r="F11" s="91"/>
      <c r="G11" s="91"/>
      <c r="H11" s="91"/>
      <c r="I11" s="91"/>
      <c r="J11" s="92"/>
      <c r="K11" s="116" t="s">
        <v>19</v>
      </c>
      <c r="L11" s="116"/>
      <c r="M11" s="116"/>
      <c r="N11" s="116"/>
      <c r="O11" s="116"/>
      <c r="P11" s="116"/>
      <c r="Q11" s="116"/>
      <c r="R11" s="116"/>
      <c r="S11" s="116"/>
      <c r="T11" s="116" t="s">
        <v>20</v>
      </c>
      <c r="U11" s="116"/>
      <c r="V11" s="116"/>
      <c r="W11" s="116"/>
      <c r="X11" s="116"/>
      <c r="Y11" s="116"/>
      <c r="Z11" s="116"/>
      <c r="AA11" s="116"/>
      <c r="AB11" s="221" t="s">
        <v>101</v>
      </c>
      <c r="AC11" s="221"/>
      <c r="AD11" s="221"/>
      <c r="AE11" s="221"/>
      <c r="AF11" s="221"/>
      <c r="AG11" s="221"/>
      <c r="AH11" s="221"/>
      <c r="AI11" s="221"/>
      <c r="AJ11" s="221"/>
      <c r="AK11" s="221"/>
      <c r="AL11" s="221"/>
      <c r="AM11" s="221"/>
      <c r="AN11" s="221"/>
      <c r="AO11" s="221"/>
      <c r="AP11" s="221"/>
      <c r="AQ11" s="221"/>
      <c r="AR11" s="221"/>
      <c r="AS11" s="221"/>
      <c r="AT11" s="221"/>
      <c r="AU11" s="221"/>
      <c r="AV11" s="221"/>
      <c r="AW11" s="221"/>
      <c r="AX11" s="221"/>
      <c r="AY11" s="221"/>
      <c r="AZ11" s="19"/>
      <c r="BA11" s="271"/>
      <c r="BB11" s="272"/>
      <c r="BC11" s="263"/>
      <c r="BD11" s="264"/>
      <c r="BE11" s="264"/>
      <c r="BF11" s="264"/>
      <c r="BG11" s="264"/>
      <c r="BH11" s="264"/>
      <c r="BI11" s="264"/>
      <c r="BJ11" s="264"/>
      <c r="BK11" s="264"/>
      <c r="BL11" s="264"/>
      <c r="BM11" s="264"/>
      <c r="BN11" s="264"/>
      <c r="BO11" s="264"/>
      <c r="BP11" s="264"/>
      <c r="BQ11" s="264"/>
      <c r="BR11" s="264"/>
      <c r="BS11" s="264"/>
      <c r="BT11" s="264"/>
      <c r="BU11" s="264"/>
      <c r="BV11" s="265"/>
      <c r="CE11" s="196"/>
      <c r="CF11" s="196"/>
      <c r="CG11" s="196"/>
      <c r="CH11" s="196"/>
      <c r="CI11" s="196"/>
      <c r="CJ11" s="196"/>
      <c r="CK11" s="196"/>
      <c r="CL11" s="196"/>
      <c r="CM11" s="196"/>
      <c r="CN11" s="196"/>
      <c r="CO11" s="259"/>
      <c r="CP11" s="259"/>
      <c r="CQ11" s="259"/>
      <c r="CR11" s="259"/>
      <c r="CS11" s="196"/>
      <c r="CT11" s="196"/>
      <c r="CU11" s="196"/>
      <c r="CV11" s="196"/>
      <c r="CW11" s="196"/>
      <c r="CX11" s="196"/>
      <c r="CY11" s="196"/>
      <c r="CZ11" s="196"/>
      <c r="DA11" s="196"/>
      <c r="DB11" s="196"/>
      <c r="DC11" s="259"/>
      <c r="DD11" s="259"/>
      <c r="DE11" s="259"/>
      <c r="DF11" s="259"/>
      <c r="EF11" s="46"/>
      <c r="EG11" s="46"/>
      <c r="EH11" s="46"/>
      <c r="EJ11" s="47"/>
      <c r="EK11" s="47"/>
      <c r="EL11" s="47"/>
      <c r="EM11" s="47"/>
    </row>
    <row r="12" spans="1:143" ht="11.25" customHeight="1" x14ac:dyDescent="0.2">
      <c r="A12" s="286" t="s">
        <v>135</v>
      </c>
      <c r="B12" s="287"/>
      <c r="C12" s="287"/>
      <c r="D12" s="287"/>
      <c r="E12" s="287"/>
      <c r="F12" s="287"/>
      <c r="G12" s="287"/>
      <c r="H12" s="287"/>
      <c r="I12" s="287"/>
      <c r="J12" s="288"/>
      <c r="K12" s="292" t="s">
        <v>134</v>
      </c>
      <c r="L12" s="293"/>
      <c r="M12" s="293"/>
      <c r="N12" s="293"/>
      <c r="O12" s="293"/>
      <c r="P12" s="293"/>
      <c r="Q12" s="293"/>
      <c r="R12" s="293"/>
      <c r="S12" s="294"/>
      <c r="T12" s="298">
        <v>1</v>
      </c>
      <c r="U12" s="299"/>
      <c r="V12" s="20" t="s">
        <v>35</v>
      </c>
      <c r="W12" s="21"/>
      <c r="X12" s="21"/>
      <c r="Y12" s="21"/>
      <c r="Z12" s="21"/>
      <c r="AA12" s="22"/>
      <c r="AB12" s="222"/>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c r="AY12" s="224"/>
      <c r="AZ12" s="12"/>
      <c r="BA12" s="271"/>
      <c r="BB12" s="272"/>
      <c r="BC12" s="263"/>
      <c r="BD12" s="264"/>
      <c r="BE12" s="264"/>
      <c r="BF12" s="264"/>
      <c r="BG12" s="264"/>
      <c r="BH12" s="264"/>
      <c r="BI12" s="264"/>
      <c r="BJ12" s="264"/>
      <c r="BK12" s="264"/>
      <c r="BL12" s="264"/>
      <c r="BM12" s="264"/>
      <c r="BN12" s="264"/>
      <c r="BO12" s="264"/>
      <c r="BP12" s="264"/>
      <c r="BQ12" s="264"/>
      <c r="BR12" s="264"/>
      <c r="BS12" s="264"/>
      <c r="BT12" s="264"/>
      <c r="BU12" s="264"/>
      <c r="BV12" s="265"/>
      <c r="BW12" s="5" t="s">
        <v>15</v>
      </c>
      <c r="BX12" s="5" t="s">
        <v>25</v>
      </c>
      <c r="BY12" s="5" t="s">
        <v>36</v>
      </c>
      <c r="BZ12" s="5" t="s">
        <v>37</v>
      </c>
      <c r="CA12" s="5" t="s">
        <v>38</v>
      </c>
      <c r="CB12" s="5" t="s">
        <v>39</v>
      </c>
      <c r="CC12" s="5" t="s">
        <v>40</v>
      </c>
      <c r="CD12" s="5" t="s">
        <v>41</v>
      </c>
      <c r="CE12" s="283"/>
      <c r="CF12" s="284"/>
      <c r="CG12" s="284"/>
      <c r="CH12" s="284"/>
      <c r="CI12" s="284"/>
      <c r="CJ12" s="284"/>
      <c r="CK12" s="284"/>
      <c r="CL12" s="284"/>
      <c r="CM12" s="284"/>
      <c r="CN12" s="285"/>
      <c r="CO12" s="280"/>
      <c r="CP12" s="281"/>
      <c r="CQ12" s="281"/>
      <c r="CR12" s="282"/>
      <c r="CS12" s="283"/>
      <c r="CT12" s="284"/>
      <c r="CU12" s="284"/>
      <c r="CV12" s="284"/>
      <c r="CW12" s="284"/>
      <c r="CX12" s="284"/>
      <c r="CY12" s="284"/>
      <c r="CZ12" s="284"/>
      <c r="DA12" s="284"/>
      <c r="DB12" s="285"/>
      <c r="DC12" s="280"/>
      <c r="DD12" s="281"/>
      <c r="DE12" s="281"/>
      <c r="DF12" s="282"/>
    </row>
    <row r="13" spans="1:143" ht="11.25" customHeight="1" x14ac:dyDescent="0.2">
      <c r="A13" s="289"/>
      <c r="B13" s="290"/>
      <c r="C13" s="290"/>
      <c r="D13" s="290"/>
      <c r="E13" s="290"/>
      <c r="F13" s="290"/>
      <c r="G13" s="290"/>
      <c r="H13" s="290"/>
      <c r="I13" s="290"/>
      <c r="J13" s="291"/>
      <c r="K13" s="295"/>
      <c r="L13" s="296"/>
      <c r="M13" s="296"/>
      <c r="N13" s="296"/>
      <c r="O13" s="296"/>
      <c r="P13" s="296"/>
      <c r="Q13" s="296"/>
      <c r="R13" s="296"/>
      <c r="S13" s="297"/>
      <c r="T13" s="300"/>
      <c r="U13" s="301"/>
      <c r="V13" s="23" t="s">
        <v>42</v>
      </c>
      <c r="W13" s="24"/>
      <c r="X13" s="24"/>
      <c r="Y13" s="24"/>
      <c r="Z13" s="24"/>
      <c r="AA13" s="25"/>
      <c r="AB13" s="225"/>
      <c r="AC13" s="226"/>
      <c r="AD13" s="226"/>
      <c r="AE13" s="226"/>
      <c r="AF13" s="226"/>
      <c r="AG13" s="226"/>
      <c r="AH13" s="226"/>
      <c r="AI13" s="226"/>
      <c r="AJ13" s="226"/>
      <c r="AK13" s="226"/>
      <c r="AL13" s="226"/>
      <c r="AM13" s="226"/>
      <c r="AN13" s="226"/>
      <c r="AO13" s="226"/>
      <c r="AP13" s="226"/>
      <c r="AQ13" s="226"/>
      <c r="AR13" s="226"/>
      <c r="AS13" s="226"/>
      <c r="AT13" s="226"/>
      <c r="AU13" s="226"/>
      <c r="AV13" s="226"/>
      <c r="AW13" s="226"/>
      <c r="AX13" s="226"/>
      <c r="AY13" s="227"/>
      <c r="AZ13" s="8"/>
      <c r="BA13" s="271"/>
      <c r="BB13" s="272"/>
      <c r="BC13" s="263"/>
      <c r="BD13" s="264"/>
      <c r="BE13" s="264"/>
      <c r="BF13" s="264"/>
      <c r="BG13" s="264"/>
      <c r="BH13" s="264"/>
      <c r="BI13" s="264"/>
      <c r="BJ13" s="264"/>
      <c r="BK13" s="264"/>
      <c r="BL13" s="264"/>
      <c r="BM13" s="264"/>
      <c r="BN13" s="264"/>
      <c r="BO13" s="264"/>
      <c r="BP13" s="264"/>
      <c r="BQ13" s="264"/>
      <c r="BR13" s="264"/>
      <c r="BS13" s="264"/>
      <c r="BT13" s="264"/>
      <c r="BU13" s="264"/>
      <c r="BV13" s="265"/>
      <c r="BW13" s="5" t="s">
        <v>43</v>
      </c>
      <c r="BX13" s="5">
        <v>500</v>
      </c>
      <c r="BY13" s="5">
        <v>350</v>
      </c>
      <c r="BZ13" s="5">
        <v>300</v>
      </c>
      <c r="CA13" s="26">
        <v>250</v>
      </c>
      <c r="CB13" s="26">
        <v>200</v>
      </c>
      <c r="CC13" s="26">
        <v>150</v>
      </c>
      <c r="CD13" s="26">
        <v>100</v>
      </c>
      <c r="CE13" s="196"/>
      <c r="CF13" s="196"/>
      <c r="CG13" s="196"/>
      <c r="CH13" s="196"/>
      <c r="CI13" s="196"/>
      <c r="CJ13" s="196"/>
      <c r="CK13" s="196"/>
      <c r="CL13" s="196"/>
      <c r="CM13" s="196"/>
      <c r="CN13" s="196"/>
      <c r="CO13" s="259"/>
      <c r="CP13" s="259"/>
      <c r="CQ13" s="259"/>
      <c r="CR13" s="259"/>
      <c r="CS13" s="196"/>
      <c r="CT13" s="196"/>
      <c r="CU13" s="196"/>
      <c r="CV13" s="196"/>
      <c r="CW13" s="196"/>
      <c r="CX13" s="196"/>
      <c r="CY13" s="196"/>
      <c r="CZ13" s="196"/>
      <c r="DA13" s="196"/>
      <c r="DB13" s="196"/>
      <c r="DC13" s="259"/>
      <c r="DD13" s="259"/>
      <c r="DE13" s="259"/>
      <c r="DF13" s="259"/>
    </row>
    <row r="14" spans="1:143" ht="11.25" customHeight="1" x14ac:dyDescent="0.2">
      <c r="A14" s="116" t="s">
        <v>44</v>
      </c>
      <c r="B14" s="116"/>
      <c r="C14" s="116"/>
      <c r="D14" s="116"/>
      <c r="E14" s="116"/>
      <c r="F14" s="116"/>
      <c r="G14" s="116"/>
      <c r="H14" s="116"/>
      <c r="I14" s="116"/>
      <c r="J14" s="116"/>
      <c r="K14" s="116" t="s">
        <v>21</v>
      </c>
      <c r="L14" s="116"/>
      <c r="M14" s="116"/>
      <c r="N14" s="116"/>
      <c r="O14" s="116"/>
      <c r="P14" s="116"/>
      <c r="Q14" s="116"/>
      <c r="R14" s="116"/>
      <c r="S14" s="116"/>
      <c r="T14" s="90" t="s">
        <v>138</v>
      </c>
      <c r="U14" s="91"/>
      <c r="V14" s="91"/>
      <c r="W14" s="91"/>
      <c r="X14" s="91"/>
      <c r="Y14" s="91"/>
      <c r="Z14" s="91"/>
      <c r="AA14" s="92"/>
      <c r="AB14" s="225"/>
      <c r="AC14" s="226"/>
      <c r="AD14" s="226"/>
      <c r="AE14" s="226"/>
      <c r="AF14" s="226"/>
      <c r="AG14" s="226"/>
      <c r="AH14" s="226"/>
      <c r="AI14" s="226"/>
      <c r="AJ14" s="226"/>
      <c r="AK14" s="226"/>
      <c r="AL14" s="226"/>
      <c r="AM14" s="226"/>
      <c r="AN14" s="226"/>
      <c r="AO14" s="226"/>
      <c r="AP14" s="226"/>
      <c r="AQ14" s="226"/>
      <c r="AR14" s="226"/>
      <c r="AS14" s="226"/>
      <c r="AT14" s="226"/>
      <c r="AU14" s="226"/>
      <c r="AV14" s="226"/>
      <c r="AW14" s="226"/>
      <c r="AX14" s="226"/>
      <c r="AY14" s="227"/>
      <c r="BA14" s="271"/>
      <c r="BB14" s="272"/>
      <c r="BC14" s="263"/>
      <c r="BD14" s="264"/>
      <c r="BE14" s="264"/>
      <c r="BF14" s="264"/>
      <c r="BG14" s="264"/>
      <c r="BH14" s="264"/>
      <c r="BI14" s="264"/>
      <c r="BJ14" s="264"/>
      <c r="BK14" s="264"/>
      <c r="BL14" s="264"/>
      <c r="BM14" s="264"/>
      <c r="BN14" s="264"/>
      <c r="BO14" s="264"/>
      <c r="BP14" s="264"/>
      <c r="BQ14" s="264"/>
      <c r="BR14" s="264"/>
      <c r="BS14" s="264"/>
      <c r="BT14" s="264"/>
      <c r="BU14" s="264"/>
      <c r="BV14" s="265"/>
      <c r="BW14" s="5" t="s">
        <v>45</v>
      </c>
      <c r="BX14" s="5">
        <v>500</v>
      </c>
      <c r="BY14" s="5">
        <v>350</v>
      </c>
      <c r="BZ14" s="5">
        <v>300</v>
      </c>
      <c r="CA14" s="26">
        <v>250</v>
      </c>
      <c r="CB14" s="26">
        <v>200</v>
      </c>
      <c r="CC14" s="26">
        <v>150</v>
      </c>
      <c r="CD14" s="26">
        <v>100</v>
      </c>
      <c r="CE14" s="196"/>
      <c r="CF14" s="196"/>
      <c r="CG14" s="196"/>
      <c r="CH14" s="196"/>
      <c r="CI14" s="196"/>
      <c r="CJ14" s="196"/>
      <c r="CK14" s="196"/>
      <c r="CL14" s="196"/>
      <c r="CM14" s="196"/>
      <c r="CN14" s="196"/>
      <c r="CO14" s="259"/>
      <c r="CP14" s="259"/>
      <c r="CQ14" s="259"/>
      <c r="CR14" s="259"/>
      <c r="CS14" s="196"/>
      <c r="CT14" s="196"/>
      <c r="CU14" s="196"/>
      <c r="CV14" s="196"/>
      <c r="CW14" s="196"/>
      <c r="CX14" s="196"/>
      <c r="CY14" s="196"/>
      <c r="CZ14" s="196"/>
      <c r="DA14" s="196"/>
      <c r="DB14" s="196"/>
      <c r="DC14" s="259"/>
      <c r="DD14" s="259"/>
      <c r="DE14" s="259"/>
      <c r="DF14" s="259"/>
    </row>
    <row r="15" spans="1:143" ht="11.25" customHeight="1" x14ac:dyDescent="0.2">
      <c r="A15" s="83"/>
      <c r="B15" s="83"/>
      <c r="C15" s="83"/>
      <c r="D15" s="83"/>
      <c r="E15" s="83"/>
      <c r="F15" s="83"/>
      <c r="G15" s="83"/>
      <c r="H15" s="83"/>
      <c r="I15" s="83"/>
      <c r="J15" s="83"/>
      <c r="K15" s="83"/>
      <c r="L15" s="83"/>
      <c r="M15" s="83"/>
      <c r="N15" s="83"/>
      <c r="O15" s="83"/>
      <c r="P15" s="83"/>
      <c r="Q15" s="83"/>
      <c r="R15" s="83"/>
      <c r="S15" s="83"/>
      <c r="T15" s="298">
        <v>1</v>
      </c>
      <c r="U15" s="299"/>
      <c r="V15" s="20" t="s">
        <v>139</v>
      </c>
      <c r="W15" s="21"/>
      <c r="X15" s="21"/>
      <c r="Y15" s="21"/>
      <c r="Z15" s="21"/>
      <c r="AA15" s="22"/>
      <c r="AB15" s="225"/>
      <c r="AC15" s="226"/>
      <c r="AD15" s="226"/>
      <c r="AE15" s="226"/>
      <c r="AF15" s="226"/>
      <c r="AG15" s="226"/>
      <c r="AH15" s="226"/>
      <c r="AI15" s="226"/>
      <c r="AJ15" s="226"/>
      <c r="AK15" s="226"/>
      <c r="AL15" s="226"/>
      <c r="AM15" s="226"/>
      <c r="AN15" s="226"/>
      <c r="AO15" s="226"/>
      <c r="AP15" s="226"/>
      <c r="AQ15" s="226"/>
      <c r="AR15" s="226"/>
      <c r="AS15" s="226"/>
      <c r="AT15" s="226"/>
      <c r="AU15" s="226"/>
      <c r="AV15" s="226"/>
      <c r="AW15" s="226"/>
      <c r="AX15" s="226"/>
      <c r="AY15" s="227"/>
      <c r="BA15" s="271"/>
      <c r="BB15" s="272"/>
      <c r="BC15" s="263"/>
      <c r="BD15" s="264"/>
      <c r="BE15" s="264"/>
      <c r="BF15" s="264"/>
      <c r="BG15" s="264"/>
      <c r="BH15" s="264"/>
      <c r="BI15" s="264"/>
      <c r="BJ15" s="264"/>
      <c r="BK15" s="264"/>
      <c r="BL15" s="264"/>
      <c r="BM15" s="264"/>
      <c r="BN15" s="264"/>
      <c r="BO15" s="264"/>
      <c r="BP15" s="264"/>
      <c r="BQ15" s="264"/>
      <c r="BR15" s="264"/>
      <c r="BS15" s="264"/>
      <c r="BT15" s="264"/>
      <c r="BU15" s="264"/>
      <c r="BV15" s="265"/>
      <c r="BW15" s="5" t="s">
        <v>46</v>
      </c>
      <c r="BX15" s="5">
        <v>500</v>
      </c>
      <c r="BY15" s="5">
        <v>350</v>
      </c>
      <c r="BZ15" s="5">
        <v>300</v>
      </c>
      <c r="CA15" s="26">
        <v>250</v>
      </c>
      <c r="CB15" s="26">
        <v>200</v>
      </c>
      <c r="CC15" s="26">
        <v>150</v>
      </c>
      <c r="CD15" s="26">
        <v>100</v>
      </c>
      <c r="CE15" s="196"/>
      <c r="CF15" s="196"/>
      <c r="CG15" s="196"/>
      <c r="CH15" s="196"/>
      <c r="CI15" s="196"/>
      <c r="CJ15" s="196"/>
      <c r="CK15" s="196"/>
      <c r="CL15" s="196"/>
      <c r="CM15" s="196"/>
      <c r="CN15" s="196"/>
      <c r="CO15" s="259"/>
      <c r="CP15" s="259"/>
      <c r="CQ15" s="259"/>
      <c r="CR15" s="259"/>
      <c r="CS15" s="196"/>
      <c r="CT15" s="196"/>
      <c r="CU15" s="196"/>
      <c r="CV15" s="196"/>
      <c r="CW15" s="196"/>
      <c r="CX15" s="196"/>
      <c r="CY15" s="196"/>
      <c r="CZ15" s="196"/>
      <c r="DA15" s="196"/>
      <c r="DB15" s="196"/>
      <c r="DC15" s="259"/>
      <c r="DD15" s="259"/>
      <c r="DE15" s="259"/>
      <c r="DF15" s="259"/>
    </row>
    <row r="16" spans="1:143" ht="11.25" customHeight="1" x14ac:dyDescent="0.2">
      <c r="A16" s="83"/>
      <c r="B16" s="83"/>
      <c r="C16" s="83"/>
      <c r="D16" s="83"/>
      <c r="E16" s="83"/>
      <c r="F16" s="83"/>
      <c r="G16" s="83"/>
      <c r="H16" s="83"/>
      <c r="I16" s="83"/>
      <c r="J16" s="83"/>
      <c r="K16" s="83"/>
      <c r="L16" s="83"/>
      <c r="M16" s="83"/>
      <c r="N16" s="83"/>
      <c r="O16" s="83"/>
      <c r="P16" s="83"/>
      <c r="Q16" s="83"/>
      <c r="R16" s="83"/>
      <c r="S16" s="83"/>
      <c r="T16" s="300"/>
      <c r="U16" s="301"/>
      <c r="V16" s="23" t="s">
        <v>137</v>
      </c>
      <c r="W16" s="24"/>
      <c r="X16" s="24"/>
      <c r="Y16" s="24"/>
      <c r="Z16" s="24"/>
      <c r="AA16" s="25"/>
      <c r="AB16" s="228"/>
      <c r="AC16" s="229"/>
      <c r="AD16" s="229"/>
      <c r="AE16" s="229"/>
      <c r="AF16" s="229"/>
      <c r="AG16" s="229"/>
      <c r="AH16" s="229"/>
      <c r="AI16" s="229"/>
      <c r="AJ16" s="229"/>
      <c r="AK16" s="229"/>
      <c r="AL16" s="229"/>
      <c r="AM16" s="229"/>
      <c r="AN16" s="229"/>
      <c r="AO16" s="229"/>
      <c r="AP16" s="229"/>
      <c r="AQ16" s="229"/>
      <c r="AR16" s="229"/>
      <c r="AS16" s="229"/>
      <c r="AT16" s="229"/>
      <c r="AU16" s="229"/>
      <c r="AV16" s="229"/>
      <c r="AW16" s="229"/>
      <c r="AX16" s="229"/>
      <c r="AY16" s="230"/>
      <c r="BA16" s="273"/>
      <c r="BB16" s="274"/>
      <c r="BC16" s="266"/>
      <c r="BD16" s="267"/>
      <c r="BE16" s="267"/>
      <c r="BF16" s="267"/>
      <c r="BG16" s="267"/>
      <c r="BH16" s="267"/>
      <c r="BI16" s="267"/>
      <c r="BJ16" s="267"/>
      <c r="BK16" s="267"/>
      <c r="BL16" s="267"/>
      <c r="BM16" s="267"/>
      <c r="BN16" s="267"/>
      <c r="BO16" s="267"/>
      <c r="BP16" s="267"/>
      <c r="BQ16" s="267"/>
      <c r="BR16" s="267"/>
      <c r="BS16" s="267"/>
      <c r="BT16" s="267"/>
      <c r="BU16" s="267"/>
      <c r="BV16" s="268"/>
      <c r="BW16" s="5" t="s">
        <v>47</v>
      </c>
      <c r="BX16" s="5">
        <v>500</v>
      </c>
      <c r="BY16" s="5">
        <v>350</v>
      </c>
      <c r="BZ16" s="5">
        <v>300</v>
      </c>
      <c r="CA16" s="26">
        <v>250</v>
      </c>
      <c r="CB16" s="26">
        <v>200</v>
      </c>
      <c r="CC16" s="26">
        <v>150</v>
      </c>
      <c r="CD16" s="26">
        <v>100</v>
      </c>
      <c r="CE16" s="196"/>
      <c r="CF16" s="196"/>
      <c r="CG16" s="196"/>
      <c r="CH16" s="196"/>
      <c r="CI16" s="196"/>
      <c r="CJ16" s="196"/>
      <c r="CK16" s="196"/>
      <c r="CL16" s="196"/>
      <c r="CM16" s="196"/>
      <c r="CN16" s="196"/>
      <c r="CO16" s="259"/>
      <c r="CP16" s="259"/>
      <c r="CQ16" s="259"/>
      <c r="CR16" s="259"/>
      <c r="CS16" s="196"/>
      <c r="CT16" s="196"/>
      <c r="CU16" s="196"/>
      <c r="CV16" s="196"/>
      <c r="CW16" s="196"/>
      <c r="CX16" s="196"/>
      <c r="CY16" s="196"/>
      <c r="CZ16" s="196"/>
      <c r="DA16" s="196"/>
      <c r="DB16" s="196"/>
      <c r="DC16" s="259"/>
      <c r="DD16" s="259"/>
      <c r="DE16" s="259"/>
      <c r="DF16" s="259"/>
    </row>
    <row r="17" spans="1:128" ht="11.25" customHeight="1" x14ac:dyDescent="0.2">
      <c r="BW17" s="5" t="s">
        <v>48</v>
      </c>
      <c r="BX17" s="5">
        <v>800</v>
      </c>
      <c r="BY17" s="5">
        <v>560</v>
      </c>
      <c r="BZ17" s="5">
        <v>480</v>
      </c>
      <c r="CA17" s="26">
        <v>400</v>
      </c>
      <c r="CB17" s="26">
        <v>320</v>
      </c>
      <c r="CC17" s="26">
        <v>240</v>
      </c>
      <c r="CD17" s="26">
        <v>160</v>
      </c>
      <c r="CE17" s="196"/>
      <c r="CF17" s="196"/>
      <c r="CG17" s="196"/>
      <c r="CH17" s="196"/>
      <c r="CI17" s="196"/>
      <c r="CJ17" s="196"/>
      <c r="CK17" s="196"/>
      <c r="CL17" s="196"/>
      <c r="CM17" s="196"/>
      <c r="CN17" s="196"/>
      <c r="CO17" s="259"/>
      <c r="CP17" s="259"/>
      <c r="CQ17" s="259"/>
      <c r="CR17" s="259"/>
      <c r="CS17" s="196"/>
      <c r="CT17" s="196"/>
      <c r="CU17" s="196"/>
      <c r="CV17" s="196"/>
      <c r="CW17" s="196"/>
      <c r="CX17" s="196"/>
      <c r="CY17" s="196"/>
      <c r="CZ17" s="196"/>
      <c r="DA17" s="196"/>
      <c r="DB17" s="196"/>
      <c r="DC17" s="259"/>
      <c r="DD17" s="259"/>
      <c r="DE17" s="259"/>
      <c r="DF17" s="259"/>
    </row>
    <row r="18" spans="1:128" ht="11.25" customHeight="1" x14ac:dyDescent="0.2">
      <c r="A18" s="99" t="str">
        <f>IF($BX$1=0,"□内にAPまたはSPを記入","図番(SP・AP不要)")</f>
        <v>図番(SP・AP不要)</v>
      </c>
      <c r="B18" s="100"/>
      <c r="C18" s="100"/>
      <c r="D18" s="100"/>
      <c r="E18" s="100"/>
      <c r="F18" s="100"/>
      <c r="G18" s="100"/>
      <c r="H18" s="100"/>
      <c r="I18" s="100"/>
      <c r="J18" s="100"/>
      <c r="K18" s="100"/>
      <c r="L18" s="100"/>
      <c r="M18" s="100"/>
      <c r="N18" s="100"/>
      <c r="O18" s="100"/>
      <c r="P18" s="100"/>
      <c r="Q18" s="100"/>
      <c r="R18" s="101"/>
      <c r="S18" s="121" t="s">
        <v>22</v>
      </c>
      <c r="T18" s="122"/>
      <c r="U18" s="122"/>
      <c r="V18" s="122"/>
      <c r="W18" s="99" t="s">
        <v>143</v>
      </c>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1"/>
      <c r="AW18" s="106" t="s">
        <v>142</v>
      </c>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35"/>
      <c r="BX18" s="5">
        <v>1000</v>
      </c>
      <c r="BY18" s="5">
        <v>700</v>
      </c>
      <c r="BZ18" s="5">
        <v>600</v>
      </c>
      <c r="CA18" s="26">
        <v>500</v>
      </c>
      <c r="CB18" s="26">
        <v>400</v>
      </c>
      <c r="CC18" s="26">
        <v>300</v>
      </c>
      <c r="CD18" s="26">
        <v>200</v>
      </c>
      <c r="CE18" s="196"/>
      <c r="CF18" s="196"/>
      <c r="CG18" s="196"/>
      <c r="CH18" s="196"/>
      <c r="CI18" s="196"/>
      <c r="CJ18" s="196"/>
      <c r="CK18" s="196"/>
      <c r="CL18" s="196"/>
      <c r="CM18" s="196"/>
      <c r="CN18" s="196"/>
      <c r="CO18" s="259"/>
      <c r="CP18" s="259"/>
      <c r="CQ18" s="259"/>
      <c r="CR18" s="259"/>
      <c r="CS18" s="196"/>
      <c r="CT18" s="196"/>
      <c r="CU18" s="196"/>
      <c r="CV18" s="196"/>
      <c r="CW18" s="196"/>
      <c r="CX18" s="196"/>
      <c r="CY18" s="196"/>
      <c r="CZ18" s="196"/>
      <c r="DA18" s="196"/>
      <c r="DB18" s="196"/>
      <c r="DC18" s="259"/>
      <c r="DD18" s="259"/>
      <c r="DE18" s="259"/>
      <c r="DF18" s="259"/>
    </row>
    <row r="19" spans="1:128" ht="11.25" customHeight="1" x14ac:dyDescent="0.2">
      <c r="A19" s="93" t="s">
        <v>33</v>
      </c>
      <c r="B19" s="172" t="str">
        <f>IF($BX$1=0,"　","図番")</f>
        <v>図番</v>
      </c>
      <c r="C19" s="173"/>
      <c r="D19" s="302" t="s">
        <v>121</v>
      </c>
      <c r="E19" s="303"/>
      <c r="F19" s="303"/>
      <c r="G19" s="303"/>
      <c r="H19" s="303"/>
      <c r="I19" s="303"/>
      <c r="J19" s="303"/>
      <c r="K19" s="303"/>
      <c r="L19" s="303"/>
      <c r="M19" s="303"/>
      <c r="N19" s="303"/>
      <c r="O19" s="303"/>
      <c r="P19" s="303"/>
      <c r="Q19" s="303"/>
      <c r="R19" s="303"/>
      <c r="S19" s="304" t="s">
        <v>117</v>
      </c>
      <c r="T19" s="304"/>
      <c r="U19" s="304"/>
      <c r="V19" s="304"/>
      <c r="W19" s="174" t="s">
        <v>51</v>
      </c>
      <c r="X19" s="175"/>
      <c r="Y19" s="307" t="s">
        <v>128</v>
      </c>
      <c r="Z19" s="307"/>
      <c r="AA19" s="307"/>
      <c r="AB19" s="307"/>
      <c r="AC19" s="307" t="s">
        <v>129</v>
      </c>
      <c r="AD19" s="307"/>
      <c r="AE19" s="307"/>
      <c r="AF19" s="307"/>
      <c r="AG19" s="307" t="s">
        <v>130</v>
      </c>
      <c r="AH19" s="307"/>
      <c r="AI19" s="307"/>
      <c r="AJ19" s="307"/>
      <c r="AK19" s="54"/>
      <c r="AL19" s="54"/>
      <c r="AM19" s="54"/>
      <c r="AN19" s="54"/>
      <c r="AO19" s="54"/>
      <c r="AP19" s="54"/>
      <c r="AQ19" s="54"/>
      <c r="AR19" s="54"/>
      <c r="AS19" s="54"/>
      <c r="AT19" s="54"/>
      <c r="AU19" s="54"/>
      <c r="AV19" s="54"/>
      <c r="AW19" s="102" t="s">
        <v>51</v>
      </c>
      <c r="AX19" s="103"/>
      <c r="AY19" s="64"/>
      <c r="AZ19" s="65"/>
      <c r="BA19" s="65"/>
      <c r="BB19" s="66"/>
      <c r="BC19" s="64"/>
      <c r="BD19" s="65"/>
      <c r="BE19" s="65"/>
      <c r="BF19" s="66"/>
      <c r="BG19" s="64"/>
      <c r="BH19" s="65"/>
      <c r="BI19" s="65"/>
      <c r="BJ19" s="66"/>
      <c r="BK19" s="64"/>
      <c r="BL19" s="65"/>
      <c r="BM19" s="65"/>
      <c r="BN19" s="66"/>
      <c r="BO19" s="64"/>
      <c r="BP19" s="65"/>
      <c r="BQ19" s="65"/>
      <c r="BR19" s="66"/>
      <c r="BS19" s="64"/>
      <c r="BT19" s="65"/>
      <c r="BU19" s="65"/>
      <c r="BV19" s="66"/>
      <c r="BW19" s="35"/>
      <c r="BX19" s="27">
        <v>1200</v>
      </c>
      <c r="BY19" s="27">
        <v>840</v>
      </c>
      <c r="BZ19" s="27">
        <v>720</v>
      </c>
      <c r="CA19" s="26">
        <v>600</v>
      </c>
      <c r="CB19" s="26">
        <v>480</v>
      </c>
      <c r="CC19" s="26">
        <v>360</v>
      </c>
      <c r="CD19" s="26">
        <v>240</v>
      </c>
      <c r="CE19" s="196"/>
      <c r="CF19" s="196"/>
      <c r="CG19" s="196"/>
      <c r="CH19" s="196"/>
      <c r="CI19" s="196"/>
      <c r="CJ19" s="196"/>
      <c r="CK19" s="196"/>
      <c r="CL19" s="196"/>
      <c r="CM19" s="196"/>
      <c r="CN19" s="196"/>
      <c r="CO19" s="259"/>
      <c r="CP19" s="259"/>
      <c r="CQ19" s="259"/>
      <c r="CR19" s="259"/>
      <c r="CS19" s="196"/>
      <c r="CT19" s="196"/>
      <c r="CU19" s="196"/>
      <c r="CV19" s="196"/>
      <c r="CW19" s="196"/>
      <c r="CX19" s="196"/>
      <c r="CY19" s="196"/>
      <c r="CZ19" s="196"/>
      <c r="DA19" s="196"/>
      <c r="DB19" s="196"/>
      <c r="DC19" s="259"/>
      <c r="DD19" s="259"/>
      <c r="DE19" s="259"/>
      <c r="DF19" s="259"/>
      <c r="DO19" s="48"/>
      <c r="DP19" s="48"/>
      <c r="DQ19" s="48"/>
      <c r="DR19" s="48"/>
      <c r="DS19" s="48"/>
      <c r="DT19" s="48"/>
      <c r="DU19" s="48"/>
      <c r="DV19" s="48"/>
      <c r="DW19" s="48"/>
      <c r="DX19" s="48"/>
    </row>
    <row r="20" spans="1:128" ht="11.25" customHeight="1" x14ac:dyDescent="0.2">
      <c r="A20" s="93"/>
      <c r="B20" s="123"/>
      <c r="C20" s="124"/>
      <c r="D20" s="303"/>
      <c r="E20" s="303"/>
      <c r="F20" s="303"/>
      <c r="G20" s="303"/>
      <c r="H20" s="303"/>
      <c r="I20" s="303"/>
      <c r="J20" s="303"/>
      <c r="K20" s="303"/>
      <c r="L20" s="303"/>
      <c r="M20" s="303"/>
      <c r="N20" s="303"/>
      <c r="O20" s="303"/>
      <c r="P20" s="303"/>
      <c r="Q20" s="303"/>
      <c r="R20" s="303"/>
      <c r="S20" s="305"/>
      <c r="T20" s="305"/>
      <c r="U20" s="305"/>
      <c r="V20" s="305"/>
      <c r="W20" s="145"/>
      <c r="X20" s="146"/>
      <c r="Y20" s="308"/>
      <c r="Z20" s="308"/>
      <c r="AA20" s="308"/>
      <c r="AB20" s="308"/>
      <c r="AC20" s="308"/>
      <c r="AD20" s="308"/>
      <c r="AE20" s="308"/>
      <c r="AF20" s="308"/>
      <c r="AG20" s="308"/>
      <c r="AH20" s="308"/>
      <c r="AI20" s="308"/>
      <c r="AJ20" s="308"/>
      <c r="AK20" s="55"/>
      <c r="AL20" s="55"/>
      <c r="AM20" s="55"/>
      <c r="AN20" s="55"/>
      <c r="AO20" s="55"/>
      <c r="AP20" s="55"/>
      <c r="AQ20" s="55"/>
      <c r="AR20" s="55"/>
      <c r="AS20" s="55"/>
      <c r="AT20" s="55"/>
      <c r="AU20" s="55"/>
      <c r="AV20" s="55"/>
      <c r="AW20" s="104"/>
      <c r="AX20" s="105"/>
      <c r="AY20" s="67"/>
      <c r="AZ20" s="68"/>
      <c r="BA20" s="68"/>
      <c r="BB20" s="69"/>
      <c r="BC20" s="67"/>
      <c r="BD20" s="68"/>
      <c r="BE20" s="68"/>
      <c r="BF20" s="69"/>
      <c r="BG20" s="67"/>
      <c r="BH20" s="68"/>
      <c r="BI20" s="68"/>
      <c r="BJ20" s="69"/>
      <c r="BK20" s="67"/>
      <c r="BL20" s="68"/>
      <c r="BM20" s="68"/>
      <c r="BN20" s="69"/>
      <c r="BO20" s="67"/>
      <c r="BP20" s="68"/>
      <c r="BQ20" s="68"/>
      <c r="BR20" s="69"/>
      <c r="BS20" s="67"/>
      <c r="BT20" s="68"/>
      <c r="BU20" s="68"/>
      <c r="BV20" s="69"/>
      <c r="BW20" s="26" t="s">
        <v>100</v>
      </c>
      <c r="BX20" s="26">
        <v>1400</v>
      </c>
      <c r="BY20" s="26">
        <v>980</v>
      </c>
      <c r="BZ20" s="26">
        <v>840</v>
      </c>
      <c r="CA20" s="26">
        <v>700</v>
      </c>
      <c r="CB20" s="26">
        <v>560</v>
      </c>
      <c r="CC20" s="26">
        <v>420</v>
      </c>
      <c r="CD20" s="26">
        <v>280</v>
      </c>
      <c r="CE20" s="196"/>
      <c r="CF20" s="196"/>
      <c r="CG20" s="196"/>
      <c r="CH20" s="196"/>
      <c r="CI20" s="196"/>
      <c r="CJ20" s="196"/>
      <c r="CK20" s="196"/>
      <c r="CL20" s="196"/>
      <c r="CM20" s="196"/>
      <c r="CN20" s="196"/>
      <c r="CO20" s="259"/>
      <c r="CP20" s="259"/>
      <c r="CQ20" s="259"/>
      <c r="CR20" s="259"/>
      <c r="CS20" s="196"/>
      <c r="CT20" s="196"/>
      <c r="CU20" s="196"/>
      <c r="CV20" s="196"/>
      <c r="CW20" s="196"/>
      <c r="CX20" s="196"/>
      <c r="CY20" s="196"/>
      <c r="CZ20" s="196"/>
      <c r="DA20" s="196"/>
      <c r="DB20" s="196"/>
      <c r="DC20" s="259"/>
      <c r="DD20" s="259"/>
      <c r="DE20" s="259"/>
      <c r="DF20" s="259"/>
      <c r="DO20" s="48"/>
      <c r="DP20" s="48"/>
      <c r="DQ20" s="48"/>
      <c r="DR20" s="48"/>
      <c r="DS20" s="48"/>
      <c r="DT20" s="48"/>
      <c r="DU20" s="48"/>
      <c r="DV20" s="48"/>
      <c r="DW20" s="48"/>
      <c r="DX20" s="48"/>
    </row>
    <row r="21" spans="1:128" ht="11.25" customHeight="1" x14ac:dyDescent="0.2">
      <c r="A21" s="93"/>
      <c r="B21" s="125"/>
      <c r="C21" s="126"/>
      <c r="D21" s="303"/>
      <c r="E21" s="303"/>
      <c r="F21" s="303"/>
      <c r="G21" s="303"/>
      <c r="H21" s="303"/>
      <c r="I21" s="303"/>
      <c r="J21" s="303"/>
      <c r="K21" s="303"/>
      <c r="L21" s="303"/>
      <c r="M21" s="303"/>
      <c r="N21" s="303"/>
      <c r="O21" s="303"/>
      <c r="P21" s="303"/>
      <c r="Q21" s="303"/>
      <c r="R21" s="303"/>
      <c r="S21" s="306"/>
      <c r="T21" s="306"/>
      <c r="U21" s="306"/>
      <c r="V21" s="306"/>
      <c r="W21" s="145" t="s">
        <v>141</v>
      </c>
      <c r="X21" s="146"/>
      <c r="Y21" s="149"/>
      <c r="Z21" s="150"/>
      <c r="AA21" s="150"/>
      <c r="AB21" s="151"/>
      <c r="AC21" s="149"/>
      <c r="AD21" s="150"/>
      <c r="AE21" s="150"/>
      <c r="AF21" s="151"/>
      <c r="AG21" s="149"/>
      <c r="AH21" s="155"/>
      <c r="AI21" s="155"/>
      <c r="AJ21" s="156"/>
      <c r="AK21" s="62"/>
      <c r="AL21" s="62"/>
      <c r="AM21" s="62"/>
      <c r="AN21" s="62"/>
      <c r="AO21" s="62"/>
      <c r="AP21" s="62"/>
      <c r="AQ21" s="62"/>
      <c r="AR21" s="231"/>
      <c r="AS21" s="62"/>
      <c r="AT21" s="62"/>
      <c r="AU21" s="62"/>
      <c r="AV21" s="62"/>
      <c r="AW21" s="70" t="s">
        <v>140</v>
      </c>
      <c r="AX21" s="71"/>
      <c r="AY21" s="56"/>
      <c r="AZ21" s="57"/>
      <c r="BA21" s="57"/>
      <c r="BB21" s="58"/>
      <c r="BC21" s="56"/>
      <c r="BD21" s="57"/>
      <c r="BE21" s="57"/>
      <c r="BF21" s="58"/>
      <c r="BG21" s="56"/>
      <c r="BH21" s="57"/>
      <c r="BI21" s="57"/>
      <c r="BJ21" s="58"/>
      <c r="BK21" s="56"/>
      <c r="BL21" s="57"/>
      <c r="BM21" s="57"/>
      <c r="BN21" s="58"/>
      <c r="BO21" s="56"/>
      <c r="BP21" s="57"/>
      <c r="BQ21" s="57"/>
      <c r="BR21" s="58"/>
      <c r="BS21" s="56"/>
      <c r="BT21" s="57"/>
      <c r="BU21" s="57"/>
      <c r="BV21" s="58"/>
      <c r="CE21" s="196"/>
      <c r="CF21" s="196"/>
      <c r="CG21" s="196"/>
      <c r="CH21" s="196"/>
      <c r="CI21" s="196"/>
      <c r="CJ21" s="196"/>
      <c r="CK21" s="196"/>
      <c r="CL21" s="196"/>
      <c r="CM21" s="196"/>
      <c r="CN21" s="196"/>
      <c r="CO21" s="259"/>
      <c r="CP21" s="259"/>
      <c r="CQ21" s="259"/>
      <c r="CR21" s="259"/>
      <c r="CS21" s="196"/>
      <c r="CT21" s="196"/>
      <c r="CU21" s="196"/>
      <c r="CV21" s="196"/>
      <c r="CW21" s="196"/>
      <c r="CX21" s="196"/>
      <c r="CY21" s="196"/>
      <c r="CZ21" s="196"/>
      <c r="DA21" s="196"/>
      <c r="DB21" s="196"/>
      <c r="DC21" s="259"/>
      <c r="DD21" s="259"/>
      <c r="DE21" s="259"/>
      <c r="DF21" s="259"/>
    </row>
    <row r="22" spans="1:128" ht="11.25" customHeight="1" thickBot="1" x14ac:dyDescent="0.25">
      <c r="A22" s="94"/>
      <c r="B22" s="107" t="s">
        <v>30</v>
      </c>
      <c r="C22" s="107"/>
      <c r="D22" s="309" t="s">
        <v>136</v>
      </c>
      <c r="E22" s="309"/>
      <c r="F22" s="309"/>
      <c r="G22" s="309"/>
      <c r="H22" s="309"/>
      <c r="I22" s="309"/>
      <c r="J22" s="309"/>
      <c r="K22" s="309"/>
      <c r="L22" s="309"/>
      <c r="M22" s="309"/>
      <c r="N22" s="309"/>
      <c r="O22" s="309"/>
      <c r="P22" s="309"/>
      <c r="Q22" s="309"/>
      <c r="R22" s="310"/>
      <c r="S22" s="315" t="s">
        <v>118</v>
      </c>
      <c r="T22" s="316"/>
      <c r="U22" s="316"/>
      <c r="V22" s="316"/>
      <c r="W22" s="147"/>
      <c r="X22" s="148"/>
      <c r="Y22" s="152"/>
      <c r="Z22" s="153"/>
      <c r="AA22" s="153"/>
      <c r="AB22" s="154"/>
      <c r="AC22" s="152"/>
      <c r="AD22" s="153"/>
      <c r="AE22" s="153"/>
      <c r="AF22" s="154"/>
      <c r="AG22" s="157"/>
      <c r="AH22" s="158"/>
      <c r="AI22" s="158"/>
      <c r="AJ22" s="159"/>
      <c r="AK22" s="63"/>
      <c r="AL22" s="63"/>
      <c r="AM22" s="63"/>
      <c r="AN22" s="63"/>
      <c r="AO22" s="63"/>
      <c r="AP22" s="63"/>
      <c r="AQ22" s="63"/>
      <c r="AR22" s="149"/>
      <c r="AS22" s="63"/>
      <c r="AT22" s="63"/>
      <c r="AU22" s="63"/>
      <c r="AV22" s="63"/>
      <c r="AW22" s="72"/>
      <c r="AX22" s="73"/>
      <c r="AY22" s="59"/>
      <c r="AZ22" s="60"/>
      <c r="BA22" s="60"/>
      <c r="BB22" s="61"/>
      <c r="BC22" s="59"/>
      <c r="BD22" s="60"/>
      <c r="BE22" s="60"/>
      <c r="BF22" s="61"/>
      <c r="BG22" s="59"/>
      <c r="BH22" s="60"/>
      <c r="BI22" s="60"/>
      <c r="BJ22" s="61"/>
      <c r="BK22" s="59"/>
      <c r="BL22" s="60"/>
      <c r="BM22" s="60"/>
      <c r="BN22" s="61"/>
      <c r="BO22" s="59"/>
      <c r="BP22" s="60"/>
      <c r="BQ22" s="60"/>
      <c r="BR22" s="61"/>
      <c r="BS22" s="59"/>
      <c r="BT22" s="60"/>
      <c r="BU22" s="60"/>
      <c r="BV22" s="61"/>
      <c r="CE22" s="196"/>
      <c r="CF22" s="196"/>
      <c r="CG22" s="196"/>
      <c r="CH22" s="196"/>
      <c r="CI22" s="196"/>
      <c r="CJ22" s="196"/>
      <c r="CK22" s="196"/>
      <c r="CL22" s="196"/>
      <c r="CM22" s="196"/>
      <c r="CN22" s="196"/>
      <c r="CO22" s="259"/>
      <c r="CP22" s="259"/>
      <c r="CQ22" s="259"/>
      <c r="CR22" s="259"/>
      <c r="CS22" s="196"/>
      <c r="CT22" s="196"/>
      <c r="CU22" s="196"/>
      <c r="CV22" s="196"/>
      <c r="CW22" s="196"/>
      <c r="CX22" s="196"/>
      <c r="CY22" s="196"/>
      <c r="CZ22" s="196"/>
      <c r="DA22" s="196"/>
      <c r="DB22" s="196"/>
      <c r="DC22" s="259"/>
      <c r="DD22" s="259"/>
      <c r="DE22" s="259"/>
      <c r="DF22" s="259"/>
    </row>
    <row r="23" spans="1:128" ht="11.25" customHeight="1" x14ac:dyDescent="0.2">
      <c r="A23" s="94"/>
      <c r="B23" s="107"/>
      <c r="C23" s="107"/>
      <c r="D23" s="311"/>
      <c r="E23" s="311"/>
      <c r="F23" s="311"/>
      <c r="G23" s="311"/>
      <c r="H23" s="311"/>
      <c r="I23" s="311"/>
      <c r="J23" s="311"/>
      <c r="K23" s="311"/>
      <c r="L23" s="311"/>
      <c r="M23" s="311"/>
      <c r="N23" s="311"/>
      <c r="O23" s="311"/>
      <c r="P23" s="311"/>
      <c r="Q23" s="311"/>
      <c r="R23" s="312"/>
      <c r="S23" s="317"/>
      <c r="T23" s="318"/>
      <c r="U23" s="318"/>
      <c r="V23" s="318"/>
      <c r="W23" s="168" t="s">
        <v>107</v>
      </c>
      <c r="X23" s="169"/>
      <c r="Y23" s="129"/>
      <c r="Z23" s="130"/>
      <c r="AA23" s="130"/>
      <c r="AB23" s="130"/>
      <c r="AC23" s="130"/>
      <c r="AD23" s="130"/>
      <c r="AE23" s="130"/>
      <c r="AF23" s="130"/>
      <c r="AG23" s="133" t="s">
        <v>106</v>
      </c>
      <c r="AH23" s="134"/>
      <c r="AI23" s="134"/>
      <c r="AJ23" s="135"/>
      <c r="AK23" s="139"/>
      <c r="AL23" s="140"/>
      <c r="AM23" s="140"/>
      <c r="AN23" s="141"/>
      <c r="AO23" s="206" t="s">
        <v>105</v>
      </c>
      <c r="AP23" s="207"/>
      <c r="AQ23" s="207"/>
      <c r="AR23" s="208"/>
      <c r="AS23" s="200"/>
      <c r="AT23" s="201"/>
      <c r="AU23" s="201"/>
      <c r="AV23" s="201"/>
      <c r="AW23" s="201"/>
      <c r="AX23" s="201"/>
      <c r="AY23" s="201"/>
      <c r="AZ23" s="201"/>
      <c r="BA23" s="201"/>
      <c r="BB23" s="201"/>
      <c r="BC23" s="201"/>
      <c r="BD23" s="201"/>
      <c r="BE23" s="201"/>
      <c r="BF23" s="201"/>
      <c r="BG23" s="201"/>
      <c r="BH23" s="201"/>
      <c r="BI23" s="201"/>
      <c r="BJ23" s="201"/>
      <c r="BK23" s="201"/>
      <c r="BL23" s="201"/>
      <c r="BM23" s="201"/>
      <c r="BN23" s="201"/>
      <c r="BO23" s="201"/>
      <c r="BP23" s="201"/>
      <c r="BQ23" s="201"/>
      <c r="BR23" s="201"/>
      <c r="BS23" s="201"/>
      <c r="BT23" s="201"/>
      <c r="BU23" s="201"/>
      <c r="BV23" s="202"/>
      <c r="BW23" s="194" t="s">
        <v>49</v>
      </c>
      <c r="BX23" s="194"/>
      <c r="BY23" s="194"/>
      <c r="BZ23" s="194"/>
      <c r="CA23" s="194"/>
      <c r="CB23" s="194"/>
      <c r="CC23" s="195" t="s">
        <v>23</v>
      </c>
      <c r="CD23" s="195"/>
      <c r="CE23" s="196"/>
      <c r="CF23" s="196"/>
      <c r="CG23" s="196"/>
      <c r="CH23" s="196"/>
      <c r="CI23" s="196"/>
      <c r="CJ23" s="196"/>
      <c r="CK23" s="196"/>
      <c r="CL23" s="196"/>
      <c r="CM23" s="196"/>
      <c r="CN23" s="196"/>
      <c r="CO23" s="259"/>
      <c r="CP23" s="259"/>
      <c r="CQ23" s="259"/>
      <c r="CR23" s="259"/>
      <c r="CS23" s="196"/>
      <c r="CT23" s="196"/>
      <c r="CU23" s="196"/>
      <c r="CV23" s="196"/>
      <c r="CW23" s="196"/>
      <c r="CX23" s="196"/>
      <c r="CY23" s="196"/>
      <c r="CZ23" s="196"/>
      <c r="DA23" s="196"/>
      <c r="DB23" s="196"/>
      <c r="DC23" s="259"/>
      <c r="DD23" s="259"/>
      <c r="DE23" s="259"/>
      <c r="DF23" s="259"/>
    </row>
    <row r="24" spans="1:128" ht="11.25" customHeight="1" thickBot="1" x14ac:dyDescent="0.25">
      <c r="A24" s="95"/>
      <c r="B24" s="108"/>
      <c r="C24" s="108"/>
      <c r="D24" s="313"/>
      <c r="E24" s="313"/>
      <c r="F24" s="313"/>
      <c r="G24" s="313"/>
      <c r="H24" s="313"/>
      <c r="I24" s="313"/>
      <c r="J24" s="313"/>
      <c r="K24" s="313"/>
      <c r="L24" s="313"/>
      <c r="M24" s="313"/>
      <c r="N24" s="313"/>
      <c r="O24" s="313"/>
      <c r="P24" s="313"/>
      <c r="Q24" s="313"/>
      <c r="R24" s="314"/>
      <c r="S24" s="319"/>
      <c r="T24" s="320"/>
      <c r="U24" s="320"/>
      <c r="V24" s="320"/>
      <c r="W24" s="170"/>
      <c r="X24" s="171"/>
      <c r="Y24" s="131"/>
      <c r="Z24" s="132"/>
      <c r="AA24" s="132"/>
      <c r="AB24" s="132"/>
      <c r="AC24" s="132"/>
      <c r="AD24" s="132"/>
      <c r="AE24" s="132"/>
      <c r="AF24" s="132"/>
      <c r="AG24" s="136"/>
      <c r="AH24" s="137"/>
      <c r="AI24" s="137"/>
      <c r="AJ24" s="138"/>
      <c r="AK24" s="142"/>
      <c r="AL24" s="143"/>
      <c r="AM24" s="143"/>
      <c r="AN24" s="144"/>
      <c r="AO24" s="209"/>
      <c r="AP24" s="210"/>
      <c r="AQ24" s="210"/>
      <c r="AR24" s="211"/>
      <c r="AS24" s="203"/>
      <c r="AT24" s="204"/>
      <c r="AU24" s="204"/>
      <c r="AV24" s="204"/>
      <c r="AW24" s="204"/>
      <c r="AX24" s="204"/>
      <c r="AY24" s="204"/>
      <c r="AZ24" s="204"/>
      <c r="BA24" s="204"/>
      <c r="BB24" s="204"/>
      <c r="BC24" s="204"/>
      <c r="BD24" s="204"/>
      <c r="BE24" s="204"/>
      <c r="BF24" s="204"/>
      <c r="BG24" s="204"/>
      <c r="BH24" s="204"/>
      <c r="BI24" s="204"/>
      <c r="BJ24" s="204"/>
      <c r="BK24" s="204"/>
      <c r="BL24" s="204"/>
      <c r="BM24" s="204"/>
      <c r="BN24" s="204"/>
      <c r="BO24" s="204"/>
      <c r="BP24" s="204"/>
      <c r="BQ24" s="204"/>
      <c r="BR24" s="204"/>
      <c r="BS24" s="204"/>
      <c r="BT24" s="204"/>
      <c r="BU24" s="204"/>
      <c r="BV24" s="205"/>
      <c r="BW24" s="28">
        <f>IF(B19="",1,0)</f>
        <v>0</v>
      </c>
      <c r="BX24" s="28" t="str">
        <f>IF(Y19="1","B",IF(Y19="2-4","C",IF(Y19="5-9","D",IF(Y19="10-19","E",IF(Y19="20-29","F",IF(Y19="30-49","G",IF(Y19="50-99","H","Z")))))))</f>
        <v>B</v>
      </c>
      <c r="BY24" s="28" t="str">
        <f>IF(AC19="1","B",IF(AC19="2-4","C",IF(AC19="5-9","D",IF(AC19="10-19","E",IF(AC19="20-29","F",IF(AC19="30-49","G",IF(AC19="50-99","H","Z")))))))</f>
        <v>C</v>
      </c>
      <c r="BZ24" s="28" t="str">
        <f>IF(AG19="1","B",IF(AG19="2-4","C",IF(AG19="5-9","D",IF(AG19="10-19","E",IF(AG19="20-29","F",IF(AG19="30-49","G",IF(AG19="50-99","H","Z")))))))</f>
        <v>D</v>
      </c>
      <c r="CA24" s="28" t="str">
        <f>IF(AK19="1","B",IF(AK19="2-4","C",IF(AK19="5-9","D",IF(AK19="10-19","E",IF(AK19="20-29","F",IF(AK19="30-49","G",IF(AK19="50-99","H","Z")))))))</f>
        <v>Z</v>
      </c>
      <c r="CB24" s="28" t="str">
        <f>IF(AO19="1","B",IF(AO19="2-4","C",IF(AO19="5-9","D",IF(AO19="10-19","E",IF(AO19="20-29","F",IF(AO19="30-49","G",IF(AO19="50-99","H","Z")))))))</f>
        <v>Z</v>
      </c>
      <c r="CC24" s="27">
        <f>IF(S20="S45C",0,IF(S20="A2017",1,2))</f>
        <v>2</v>
      </c>
      <c r="CD24" s="27"/>
      <c r="CE24" s="196"/>
      <c r="CF24" s="196"/>
      <c r="CG24" s="196"/>
      <c r="CH24" s="196"/>
      <c r="CI24" s="196"/>
      <c r="CJ24" s="196"/>
      <c r="CK24" s="196"/>
      <c r="CL24" s="196"/>
      <c r="CM24" s="196"/>
      <c r="CN24" s="196"/>
      <c r="CO24" s="259"/>
      <c r="CP24" s="259"/>
      <c r="CQ24" s="259"/>
      <c r="CR24" s="259"/>
      <c r="CS24" s="196"/>
      <c r="CT24" s="196"/>
      <c r="CU24" s="196"/>
      <c r="CV24" s="196"/>
      <c r="CW24" s="196"/>
      <c r="CX24" s="196"/>
      <c r="CY24" s="196"/>
      <c r="CZ24" s="196"/>
      <c r="DA24" s="196"/>
      <c r="DB24" s="196"/>
      <c r="DC24" s="259"/>
      <c r="DD24" s="259"/>
      <c r="DE24" s="259"/>
      <c r="DF24" s="259"/>
    </row>
    <row r="25" spans="1:128" ht="11.25" customHeight="1" thickTop="1" x14ac:dyDescent="0.2">
      <c r="A25" s="93" t="s">
        <v>50</v>
      </c>
      <c r="B25" s="123" t="str">
        <f>IF($BX$1=0,"　","図番")</f>
        <v>図番</v>
      </c>
      <c r="C25" s="124"/>
      <c r="D25" s="302" t="s">
        <v>122</v>
      </c>
      <c r="E25" s="303"/>
      <c r="F25" s="303"/>
      <c r="G25" s="303"/>
      <c r="H25" s="303"/>
      <c r="I25" s="303"/>
      <c r="J25" s="303"/>
      <c r="K25" s="303"/>
      <c r="L25" s="303"/>
      <c r="M25" s="303"/>
      <c r="N25" s="303"/>
      <c r="O25" s="303"/>
      <c r="P25" s="303"/>
      <c r="Q25" s="303"/>
      <c r="R25" s="303"/>
      <c r="S25" s="304" t="s">
        <v>117</v>
      </c>
      <c r="T25" s="304"/>
      <c r="U25" s="304"/>
      <c r="V25" s="304"/>
      <c r="W25" s="166" t="s">
        <v>51</v>
      </c>
      <c r="X25" s="167"/>
      <c r="Y25" s="307" t="s">
        <v>131</v>
      </c>
      <c r="Z25" s="307"/>
      <c r="AA25" s="307"/>
      <c r="AB25" s="307"/>
      <c r="AC25" s="307" t="s">
        <v>132</v>
      </c>
      <c r="AD25" s="307"/>
      <c r="AE25" s="307"/>
      <c r="AF25" s="307"/>
      <c r="AG25" s="54"/>
      <c r="AH25" s="54"/>
      <c r="AI25" s="54"/>
      <c r="AJ25" s="54"/>
      <c r="AK25" s="54"/>
      <c r="AL25" s="54"/>
      <c r="AM25" s="54"/>
      <c r="AN25" s="54"/>
      <c r="AO25" s="54"/>
      <c r="AP25" s="54"/>
      <c r="AQ25" s="54"/>
      <c r="AR25" s="189"/>
      <c r="AS25" s="54"/>
      <c r="AT25" s="54"/>
      <c r="AU25" s="54"/>
      <c r="AV25" s="54"/>
      <c r="AW25" s="72" t="s">
        <v>51</v>
      </c>
      <c r="AX25" s="73"/>
      <c r="AY25" s="197"/>
      <c r="AZ25" s="198"/>
      <c r="BA25" s="198"/>
      <c r="BB25" s="199"/>
      <c r="BC25" s="197"/>
      <c r="BD25" s="198"/>
      <c r="BE25" s="198"/>
      <c r="BF25" s="199"/>
      <c r="BG25" s="197"/>
      <c r="BH25" s="198"/>
      <c r="BI25" s="198"/>
      <c r="BJ25" s="199"/>
      <c r="BK25" s="197"/>
      <c r="BL25" s="198"/>
      <c r="BM25" s="198"/>
      <c r="BN25" s="199"/>
      <c r="BO25" s="197"/>
      <c r="BP25" s="198"/>
      <c r="BQ25" s="198"/>
      <c r="BR25" s="199"/>
      <c r="BS25" s="197"/>
      <c r="BT25" s="198"/>
      <c r="BU25" s="198"/>
      <c r="BV25" s="199"/>
      <c r="BW25" s="28"/>
      <c r="BX25" s="28"/>
      <c r="BY25" s="27"/>
      <c r="BZ25" s="27"/>
      <c r="CA25" s="27"/>
      <c r="CB25" s="27"/>
      <c r="CC25" s="27"/>
      <c r="CD25" s="27"/>
      <c r="CE25" s="196"/>
      <c r="CF25" s="196"/>
      <c r="CG25" s="196"/>
      <c r="CH25" s="196"/>
      <c r="CI25" s="196"/>
      <c r="CJ25" s="196"/>
      <c r="CK25" s="196"/>
      <c r="CL25" s="196"/>
      <c r="CM25" s="196"/>
      <c r="CN25" s="196"/>
      <c r="CO25" s="259"/>
      <c r="CP25" s="259"/>
      <c r="CQ25" s="259"/>
      <c r="CR25" s="259"/>
      <c r="CS25" s="196"/>
      <c r="CT25" s="196"/>
      <c r="CU25" s="196"/>
      <c r="CV25" s="196"/>
      <c r="CW25" s="196"/>
      <c r="CX25" s="196"/>
      <c r="CY25" s="196"/>
      <c r="CZ25" s="196"/>
      <c r="DA25" s="196"/>
      <c r="DB25" s="196"/>
      <c r="DC25" s="259"/>
      <c r="DD25" s="259"/>
      <c r="DE25" s="259"/>
      <c r="DF25" s="259"/>
    </row>
    <row r="26" spans="1:128" ht="11.25" customHeight="1" x14ac:dyDescent="0.2">
      <c r="A26" s="93"/>
      <c r="B26" s="123"/>
      <c r="C26" s="124"/>
      <c r="D26" s="303"/>
      <c r="E26" s="303"/>
      <c r="F26" s="303"/>
      <c r="G26" s="303"/>
      <c r="H26" s="303"/>
      <c r="I26" s="303"/>
      <c r="J26" s="303"/>
      <c r="K26" s="303"/>
      <c r="L26" s="303"/>
      <c r="M26" s="303"/>
      <c r="N26" s="303"/>
      <c r="O26" s="303"/>
      <c r="P26" s="303"/>
      <c r="Q26" s="303"/>
      <c r="R26" s="303"/>
      <c r="S26" s="305"/>
      <c r="T26" s="305"/>
      <c r="U26" s="305"/>
      <c r="V26" s="305"/>
      <c r="W26" s="145"/>
      <c r="X26" s="146"/>
      <c r="Y26" s="308"/>
      <c r="Z26" s="308"/>
      <c r="AA26" s="308"/>
      <c r="AB26" s="308"/>
      <c r="AC26" s="308"/>
      <c r="AD26" s="308"/>
      <c r="AE26" s="308"/>
      <c r="AF26" s="308"/>
      <c r="AG26" s="55"/>
      <c r="AH26" s="55"/>
      <c r="AI26" s="55"/>
      <c r="AJ26" s="55"/>
      <c r="AK26" s="55"/>
      <c r="AL26" s="55"/>
      <c r="AM26" s="55"/>
      <c r="AN26" s="55"/>
      <c r="AO26" s="55"/>
      <c r="AP26" s="55"/>
      <c r="AQ26" s="55"/>
      <c r="AR26" s="190"/>
      <c r="AS26" s="55"/>
      <c r="AT26" s="55"/>
      <c r="AU26" s="55"/>
      <c r="AV26" s="55"/>
      <c r="AW26" s="104"/>
      <c r="AX26" s="105"/>
      <c r="AY26" s="67"/>
      <c r="AZ26" s="68"/>
      <c r="BA26" s="68"/>
      <c r="BB26" s="69"/>
      <c r="BC26" s="67"/>
      <c r="BD26" s="68"/>
      <c r="BE26" s="68"/>
      <c r="BF26" s="69"/>
      <c r="BG26" s="67"/>
      <c r="BH26" s="68"/>
      <c r="BI26" s="68"/>
      <c r="BJ26" s="69"/>
      <c r="BK26" s="67"/>
      <c r="BL26" s="68"/>
      <c r="BM26" s="68"/>
      <c r="BN26" s="69"/>
      <c r="BO26" s="67"/>
      <c r="BP26" s="68"/>
      <c r="BQ26" s="68"/>
      <c r="BR26" s="69"/>
      <c r="BS26" s="67"/>
      <c r="BT26" s="68"/>
      <c r="BU26" s="68"/>
      <c r="BV26" s="69"/>
      <c r="BW26" s="28"/>
      <c r="BX26" s="28"/>
      <c r="BY26" s="27"/>
      <c r="BZ26" s="27"/>
      <c r="CA26" s="27"/>
      <c r="CB26" s="27"/>
      <c r="CC26" s="27"/>
      <c r="CD26" s="27"/>
      <c r="CE26" s="196"/>
      <c r="CF26" s="196"/>
      <c r="CG26" s="196"/>
      <c r="CH26" s="196"/>
      <c r="CI26" s="196"/>
      <c r="CJ26" s="196"/>
      <c r="CK26" s="196"/>
      <c r="CL26" s="196"/>
      <c r="CM26" s="196"/>
      <c r="CN26" s="196"/>
      <c r="CO26" s="259"/>
      <c r="CP26" s="259"/>
      <c r="CQ26" s="259"/>
      <c r="CR26" s="259"/>
      <c r="CS26" s="196"/>
      <c r="CT26" s="196"/>
      <c r="CU26" s="196"/>
      <c r="CV26" s="196"/>
      <c r="CW26" s="196"/>
      <c r="CX26" s="196"/>
      <c r="CY26" s="196"/>
      <c r="CZ26" s="196"/>
      <c r="DA26" s="196"/>
      <c r="DB26" s="196"/>
      <c r="DC26" s="259"/>
      <c r="DD26" s="259"/>
      <c r="DE26" s="259"/>
      <c r="DF26" s="259"/>
    </row>
    <row r="27" spans="1:128" ht="11.25" customHeight="1" x14ac:dyDescent="0.2">
      <c r="A27" s="93"/>
      <c r="B27" s="125"/>
      <c r="C27" s="126"/>
      <c r="D27" s="303"/>
      <c r="E27" s="303"/>
      <c r="F27" s="303"/>
      <c r="G27" s="303"/>
      <c r="H27" s="303"/>
      <c r="I27" s="303"/>
      <c r="J27" s="303"/>
      <c r="K27" s="303"/>
      <c r="L27" s="303"/>
      <c r="M27" s="303"/>
      <c r="N27" s="303"/>
      <c r="O27" s="303"/>
      <c r="P27" s="303"/>
      <c r="Q27" s="303"/>
      <c r="R27" s="303"/>
      <c r="S27" s="306"/>
      <c r="T27" s="306"/>
      <c r="U27" s="306"/>
      <c r="V27" s="306"/>
      <c r="W27" s="145" t="s">
        <v>141</v>
      </c>
      <c r="X27" s="146"/>
      <c r="Y27" s="149"/>
      <c r="Z27" s="150"/>
      <c r="AA27" s="150"/>
      <c r="AB27" s="151"/>
      <c r="AC27" s="149"/>
      <c r="AD27" s="150"/>
      <c r="AE27" s="150"/>
      <c r="AF27" s="151"/>
      <c r="AG27" s="149"/>
      <c r="AH27" s="150"/>
      <c r="AI27" s="150"/>
      <c r="AJ27" s="151"/>
      <c r="AK27" s="62"/>
      <c r="AL27" s="150"/>
      <c r="AM27" s="150"/>
      <c r="AN27" s="151"/>
      <c r="AO27" s="62"/>
      <c r="AP27" s="150"/>
      <c r="AQ27" s="150"/>
      <c r="AR27" s="151"/>
      <c r="AS27" s="62"/>
      <c r="AT27" s="150"/>
      <c r="AU27" s="150"/>
      <c r="AV27" s="151"/>
      <c r="AW27" s="70" t="s">
        <v>140</v>
      </c>
      <c r="AX27" s="71"/>
      <c r="AY27" s="56"/>
      <c r="AZ27" s="57"/>
      <c r="BA27" s="57"/>
      <c r="BB27" s="58"/>
      <c r="BC27" s="56"/>
      <c r="BD27" s="57"/>
      <c r="BE27" s="57"/>
      <c r="BF27" s="58"/>
      <c r="BG27" s="56"/>
      <c r="BH27" s="57"/>
      <c r="BI27" s="57"/>
      <c r="BJ27" s="58"/>
      <c r="BK27" s="56"/>
      <c r="BL27" s="57"/>
      <c r="BM27" s="57"/>
      <c r="BN27" s="58"/>
      <c r="BO27" s="56"/>
      <c r="BP27" s="57"/>
      <c r="BQ27" s="57"/>
      <c r="BR27" s="58"/>
      <c r="BS27" s="56"/>
      <c r="BT27" s="57"/>
      <c r="BU27" s="57"/>
      <c r="BV27" s="58"/>
      <c r="BW27" s="28"/>
      <c r="BX27" s="28"/>
      <c r="BY27" s="27"/>
      <c r="BZ27" s="27"/>
      <c r="CA27" s="27"/>
      <c r="CB27" s="27"/>
      <c r="CC27" s="27"/>
      <c r="CD27" s="27"/>
      <c r="CE27" s="196"/>
      <c r="CF27" s="196"/>
      <c r="CG27" s="196"/>
      <c r="CH27" s="196"/>
      <c r="CI27" s="196"/>
      <c r="CJ27" s="196"/>
      <c r="CK27" s="196"/>
      <c r="CL27" s="196"/>
      <c r="CM27" s="196"/>
      <c r="CN27" s="196"/>
      <c r="CO27" s="259"/>
      <c r="CP27" s="259"/>
      <c r="CQ27" s="259"/>
      <c r="CR27" s="259"/>
      <c r="CS27" s="196"/>
      <c r="CT27" s="196"/>
      <c r="CU27" s="196"/>
      <c r="CV27" s="196"/>
      <c r="CW27" s="196"/>
      <c r="CX27" s="196"/>
      <c r="CY27" s="196"/>
      <c r="CZ27" s="196"/>
      <c r="DA27" s="196"/>
      <c r="DB27" s="196"/>
      <c r="DC27" s="259"/>
      <c r="DD27" s="259"/>
      <c r="DE27" s="259"/>
      <c r="DF27" s="259"/>
    </row>
    <row r="28" spans="1:128" ht="11.25" customHeight="1" thickBot="1" x14ac:dyDescent="0.25">
      <c r="A28" s="94"/>
      <c r="B28" s="180" t="s">
        <v>30</v>
      </c>
      <c r="C28" s="181"/>
      <c r="D28" s="309" t="s">
        <v>116</v>
      </c>
      <c r="E28" s="309"/>
      <c r="F28" s="309"/>
      <c r="G28" s="309"/>
      <c r="H28" s="309"/>
      <c r="I28" s="309"/>
      <c r="J28" s="309"/>
      <c r="K28" s="309"/>
      <c r="L28" s="309"/>
      <c r="M28" s="309"/>
      <c r="N28" s="309"/>
      <c r="O28" s="309"/>
      <c r="P28" s="309"/>
      <c r="Q28" s="309"/>
      <c r="R28" s="310"/>
      <c r="S28" s="315" t="s">
        <v>118</v>
      </c>
      <c r="T28" s="316"/>
      <c r="U28" s="316"/>
      <c r="V28" s="316"/>
      <c r="W28" s="147"/>
      <c r="X28" s="148"/>
      <c r="Y28" s="186"/>
      <c r="Z28" s="187"/>
      <c r="AA28" s="187"/>
      <c r="AB28" s="188"/>
      <c r="AC28" s="186"/>
      <c r="AD28" s="187"/>
      <c r="AE28" s="187"/>
      <c r="AF28" s="188"/>
      <c r="AG28" s="191"/>
      <c r="AH28" s="192"/>
      <c r="AI28" s="192"/>
      <c r="AJ28" s="193"/>
      <c r="AK28" s="191"/>
      <c r="AL28" s="192"/>
      <c r="AM28" s="192"/>
      <c r="AN28" s="193"/>
      <c r="AO28" s="186"/>
      <c r="AP28" s="187"/>
      <c r="AQ28" s="187"/>
      <c r="AR28" s="188"/>
      <c r="AS28" s="186"/>
      <c r="AT28" s="187"/>
      <c r="AU28" s="187"/>
      <c r="AV28" s="188"/>
      <c r="AW28" s="72"/>
      <c r="AX28" s="73"/>
      <c r="AY28" s="59"/>
      <c r="AZ28" s="60"/>
      <c r="BA28" s="60"/>
      <c r="BB28" s="61"/>
      <c r="BC28" s="59"/>
      <c r="BD28" s="60"/>
      <c r="BE28" s="60"/>
      <c r="BF28" s="61"/>
      <c r="BG28" s="59"/>
      <c r="BH28" s="60"/>
      <c r="BI28" s="60"/>
      <c r="BJ28" s="61"/>
      <c r="BK28" s="59"/>
      <c r="BL28" s="60"/>
      <c r="BM28" s="60"/>
      <c r="BN28" s="61"/>
      <c r="BO28" s="59"/>
      <c r="BP28" s="60"/>
      <c r="BQ28" s="60"/>
      <c r="BR28" s="61"/>
      <c r="BS28" s="59"/>
      <c r="BT28" s="60"/>
      <c r="BU28" s="60"/>
      <c r="BV28" s="61"/>
      <c r="BW28" s="28">
        <f>IF(C29="",1,0)</f>
        <v>1</v>
      </c>
      <c r="BX28" s="28" t="str">
        <f>IF(AG29="1","B",IF(AG29="2-4","C",IF(AG29="5-9","D",IF(AG29="10-19","E",IF(AG29="20-29","F",IF(AG29="30-49","G",IF(AG29="50-99","H","Z")))))))</f>
        <v>Z</v>
      </c>
      <c r="BY28" s="28" t="str">
        <f>IF(AK29="1","B",IF(AK29="2-4","C",IF(AK29="5-9","D",IF(AK29="10-19","E",IF(AK29="20-29","F",IF(AK29="30-49","G",IF(AK29="50-99","H","Z")))))))</f>
        <v>Z</v>
      </c>
      <c r="BZ28" s="28" t="str">
        <f>IF(AO29="1","B",IF(AO29="2-4","C",IF(AO29="5-9","D",IF(AO29="10-19","E",IF(AO29="20-29","F",IF(AO29="30-49","G",IF(AO29="50-99","H","Z")))))))</f>
        <v>Z</v>
      </c>
      <c r="CA28" s="28" t="str">
        <f>IF(AS29="1","B",IF(AS29="2-4","C",IF(AS29="5-9","D",IF(AS29="10-19","E",IF(AS29="20-29","F",IF(AS29="30-49","G",IF(AS29="50-99","H","Z")))))))</f>
        <v>Z</v>
      </c>
      <c r="CB28" s="28" t="e">
        <f>IF(#REF!="1","B",IF(#REF!="2-4","C",IF(#REF!="5-9","D",IF(#REF!="10-19","E",IF(#REF!="20-29","F",IF(#REF!="30-49","G",IF(#REF!="50-99","H","Z")))))))</f>
        <v>#REF!</v>
      </c>
      <c r="CC28" s="27">
        <f>IF(X29="S45C",0,IF(X29="A2017",1,2))</f>
        <v>2</v>
      </c>
      <c r="CD28" s="27"/>
      <c r="CE28" s="196"/>
      <c r="CF28" s="196"/>
      <c r="CG28" s="196"/>
      <c r="CH28" s="196"/>
      <c r="CI28" s="196"/>
      <c r="CJ28" s="196"/>
      <c r="CK28" s="196"/>
      <c r="CL28" s="196"/>
      <c r="CM28" s="196"/>
      <c r="CN28" s="196"/>
      <c r="CO28" s="259"/>
      <c r="CP28" s="259"/>
      <c r="CQ28" s="259"/>
      <c r="CR28" s="259"/>
      <c r="CS28" s="196"/>
      <c r="CT28" s="196"/>
      <c r="CU28" s="196"/>
      <c r="CV28" s="196"/>
      <c r="CW28" s="196"/>
      <c r="CX28" s="196"/>
      <c r="CY28" s="196"/>
      <c r="CZ28" s="196"/>
      <c r="DA28" s="196"/>
      <c r="DB28" s="196"/>
      <c r="DC28" s="259"/>
      <c r="DD28" s="259"/>
      <c r="DE28" s="259"/>
      <c r="DF28" s="259"/>
    </row>
    <row r="29" spans="1:128" ht="11.25" customHeight="1" x14ac:dyDescent="0.2">
      <c r="A29" s="94"/>
      <c r="B29" s="182"/>
      <c r="C29" s="183"/>
      <c r="D29" s="311"/>
      <c r="E29" s="311"/>
      <c r="F29" s="311"/>
      <c r="G29" s="311"/>
      <c r="H29" s="311"/>
      <c r="I29" s="311"/>
      <c r="J29" s="311"/>
      <c r="K29" s="311"/>
      <c r="L29" s="311"/>
      <c r="M29" s="311"/>
      <c r="N29" s="311"/>
      <c r="O29" s="311"/>
      <c r="P29" s="311"/>
      <c r="Q29" s="311"/>
      <c r="R29" s="312"/>
      <c r="S29" s="317"/>
      <c r="T29" s="318"/>
      <c r="U29" s="318"/>
      <c r="V29" s="318"/>
      <c r="W29" s="168" t="s">
        <v>107</v>
      </c>
      <c r="X29" s="169"/>
      <c r="Y29" s="129"/>
      <c r="Z29" s="130"/>
      <c r="AA29" s="130"/>
      <c r="AB29" s="130"/>
      <c r="AC29" s="130"/>
      <c r="AD29" s="130"/>
      <c r="AE29" s="130"/>
      <c r="AF29" s="130"/>
      <c r="AG29" s="133" t="s">
        <v>106</v>
      </c>
      <c r="AH29" s="134"/>
      <c r="AI29" s="134"/>
      <c r="AJ29" s="135"/>
      <c r="AK29" s="139"/>
      <c r="AL29" s="140"/>
      <c r="AM29" s="140"/>
      <c r="AN29" s="141"/>
      <c r="AO29" s="206" t="s">
        <v>105</v>
      </c>
      <c r="AP29" s="207"/>
      <c r="AQ29" s="207"/>
      <c r="AR29" s="208"/>
      <c r="AS29" s="200"/>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2"/>
      <c r="BW29" s="28"/>
      <c r="BX29" s="28"/>
      <c r="BY29" s="27"/>
      <c r="BZ29" s="27"/>
      <c r="CA29" s="27"/>
      <c r="CB29" s="27"/>
      <c r="CC29" s="27"/>
      <c r="CD29" s="27"/>
      <c r="CE29" s="196"/>
      <c r="CF29" s="196"/>
      <c r="CG29" s="196"/>
      <c r="CH29" s="196"/>
      <c r="CI29" s="196"/>
      <c r="CJ29" s="196"/>
      <c r="CK29" s="196"/>
      <c r="CL29" s="196"/>
      <c r="CM29" s="196"/>
      <c r="CN29" s="196"/>
      <c r="CO29" s="259"/>
      <c r="CP29" s="259"/>
      <c r="CQ29" s="259"/>
      <c r="CR29" s="259"/>
      <c r="CS29" s="196"/>
      <c r="CT29" s="196"/>
      <c r="CU29" s="196"/>
      <c r="CV29" s="196"/>
      <c r="CW29" s="196"/>
      <c r="CX29" s="196"/>
      <c r="CY29" s="196"/>
      <c r="CZ29" s="196"/>
      <c r="DA29" s="196"/>
      <c r="DB29" s="196"/>
      <c r="DC29" s="259"/>
      <c r="DD29" s="259"/>
      <c r="DE29" s="259"/>
      <c r="DF29" s="259"/>
    </row>
    <row r="30" spans="1:128" ht="11.25" customHeight="1" thickBot="1" x14ac:dyDescent="0.25">
      <c r="A30" s="95"/>
      <c r="B30" s="184"/>
      <c r="C30" s="185"/>
      <c r="D30" s="313"/>
      <c r="E30" s="313"/>
      <c r="F30" s="313"/>
      <c r="G30" s="313"/>
      <c r="H30" s="313"/>
      <c r="I30" s="313"/>
      <c r="J30" s="313"/>
      <c r="K30" s="313"/>
      <c r="L30" s="313"/>
      <c r="M30" s="313"/>
      <c r="N30" s="313"/>
      <c r="O30" s="313"/>
      <c r="P30" s="313"/>
      <c r="Q30" s="313"/>
      <c r="R30" s="314"/>
      <c r="S30" s="319"/>
      <c r="T30" s="320"/>
      <c r="U30" s="320"/>
      <c r="V30" s="320"/>
      <c r="W30" s="170"/>
      <c r="X30" s="171"/>
      <c r="Y30" s="131"/>
      <c r="Z30" s="132"/>
      <c r="AA30" s="132"/>
      <c r="AB30" s="132"/>
      <c r="AC30" s="132"/>
      <c r="AD30" s="132"/>
      <c r="AE30" s="132"/>
      <c r="AF30" s="132"/>
      <c r="AG30" s="136"/>
      <c r="AH30" s="137"/>
      <c r="AI30" s="137"/>
      <c r="AJ30" s="138"/>
      <c r="AK30" s="142"/>
      <c r="AL30" s="143"/>
      <c r="AM30" s="143"/>
      <c r="AN30" s="144"/>
      <c r="AO30" s="209"/>
      <c r="AP30" s="210"/>
      <c r="AQ30" s="210"/>
      <c r="AR30" s="211"/>
      <c r="AS30" s="203"/>
      <c r="AT30" s="204"/>
      <c r="AU30" s="204"/>
      <c r="AV30" s="204"/>
      <c r="AW30" s="204"/>
      <c r="AX30" s="204"/>
      <c r="AY30" s="204"/>
      <c r="AZ30" s="204"/>
      <c r="BA30" s="204"/>
      <c r="BB30" s="204"/>
      <c r="BC30" s="204"/>
      <c r="BD30" s="204"/>
      <c r="BE30" s="204"/>
      <c r="BF30" s="204"/>
      <c r="BG30" s="204"/>
      <c r="BH30" s="204"/>
      <c r="BI30" s="204"/>
      <c r="BJ30" s="204"/>
      <c r="BK30" s="204"/>
      <c r="BL30" s="204"/>
      <c r="BM30" s="204"/>
      <c r="BN30" s="204"/>
      <c r="BO30" s="204"/>
      <c r="BP30" s="204"/>
      <c r="BQ30" s="204"/>
      <c r="BR30" s="204"/>
      <c r="BS30" s="204"/>
      <c r="BT30" s="204"/>
      <c r="BU30" s="204"/>
      <c r="BV30" s="205"/>
      <c r="BW30" s="28"/>
      <c r="BX30" s="28"/>
      <c r="BY30" s="27"/>
      <c r="BZ30" s="27"/>
      <c r="CA30" s="27"/>
      <c r="CB30" s="27"/>
      <c r="CC30" s="27"/>
      <c r="CD30" s="27"/>
      <c r="CE30" s="196"/>
      <c r="CF30" s="196"/>
      <c r="CG30" s="196"/>
      <c r="CH30" s="196"/>
      <c r="CI30" s="196"/>
      <c r="CJ30" s="196"/>
      <c r="CK30" s="196"/>
      <c r="CL30" s="196"/>
      <c r="CM30" s="196"/>
      <c r="CN30" s="196"/>
      <c r="CO30" s="259"/>
      <c r="CP30" s="259"/>
      <c r="CQ30" s="259"/>
      <c r="CR30" s="259"/>
      <c r="CS30" s="196"/>
      <c r="CT30" s="196"/>
      <c r="CU30" s="196"/>
      <c r="CV30" s="196"/>
      <c r="CW30" s="196"/>
      <c r="CX30" s="196"/>
      <c r="CY30" s="196"/>
      <c r="CZ30" s="196"/>
      <c r="DA30" s="196"/>
      <c r="DB30" s="196"/>
      <c r="DC30" s="259"/>
      <c r="DD30" s="259"/>
      <c r="DE30" s="259"/>
      <c r="DF30" s="259"/>
    </row>
    <row r="31" spans="1:128" ht="11.25" customHeight="1" thickTop="1" x14ac:dyDescent="0.2">
      <c r="A31" s="93" t="s">
        <v>52</v>
      </c>
      <c r="B31" s="172" t="str">
        <f>IF($BX$1=0,"　","図番")</f>
        <v>図番</v>
      </c>
      <c r="C31" s="173"/>
      <c r="D31" s="302" t="s">
        <v>123</v>
      </c>
      <c r="E31" s="303"/>
      <c r="F31" s="303"/>
      <c r="G31" s="303"/>
      <c r="H31" s="303"/>
      <c r="I31" s="303"/>
      <c r="J31" s="303"/>
      <c r="K31" s="303"/>
      <c r="L31" s="303"/>
      <c r="M31" s="303"/>
      <c r="N31" s="303"/>
      <c r="O31" s="303"/>
      <c r="P31" s="303"/>
      <c r="Q31" s="303"/>
      <c r="R31" s="303"/>
      <c r="S31" s="304" t="s">
        <v>124</v>
      </c>
      <c r="T31" s="304"/>
      <c r="U31" s="304"/>
      <c r="V31" s="304"/>
      <c r="W31" s="174" t="s">
        <v>108</v>
      </c>
      <c r="X31" s="175"/>
      <c r="Y31" s="307" t="s">
        <v>119</v>
      </c>
      <c r="Z31" s="307"/>
      <c r="AA31" s="307"/>
      <c r="AB31" s="307"/>
      <c r="AC31" s="54"/>
      <c r="AD31" s="54"/>
      <c r="AE31" s="54"/>
      <c r="AF31" s="54"/>
      <c r="AG31" s="54"/>
      <c r="AH31" s="54"/>
      <c r="AI31" s="54"/>
      <c r="AJ31" s="54"/>
      <c r="AK31" s="54"/>
      <c r="AL31" s="54"/>
      <c r="AM31" s="54"/>
      <c r="AN31" s="54"/>
      <c r="AO31" s="54"/>
      <c r="AP31" s="54"/>
      <c r="AQ31" s="54"/>
      <c r="AR31" s="189"/>
      <c r="AS31" s="54"/>
      <c r="AT31" s="54"/>
      <c r="AU31" s="54"/>
      <c r="AV31" s="54"/>
      <c r="AW31" s="102" t="s">
        <v>51</v>
      </c>
      <c r="AX31" s="103"/>
      <c r="AY31" s="64"/>
      <c r="AZ31" s="65"/>
      <c r="BA31" s="65"/>
      <c r="BB31" s="66"/>
      <c r="BC31" s="64"/>
      <c r="BD31" s="65"/>
      <c r="BE31" s="65"/>
      <c r="BF31" s="66"/>
      <c r="BG31" s="64"/>
      <c r="BH31" s="65"/>
      <c r="BI31" s="65"/>
      <c r="BJ31" s="66"/>
      <c r="BK31" s="64"/>
      <c r="BL31" s="65"/>
      <c r="BM31" s="65"/>
      <c r="BN31" s="66"/>
      <c r="BO31" s="64"/>
      <c r="BP31" s="65"/>
      <c r="BQ31" s="65"/>
      <c r="BR31" s="66"/>
      <c r="BS31" s="64"/>
      <c r="BT31" s="65"/>
      <c r="BU31" s="65"/>
      <c r="BV31" s="66"/>
      <c r="BW31" s="28"/>
      <c r="BX31" s="28"/>
      <c r="BY31" s="27"/>
      <c r="BZ31" s="27"/>
      <c r="CA31" s="27"/>
      <c r="CB31" s="27"/>
      <c r="CC31" s="27"/>
      <c r="CD31" s="27"/>
      <c r="CE31" s="196"/>
      <c r="CF31" s="196"/>
      <c r="CG31" s="196"/>
      <c r="CH31" s="196"/>
      <c r="CI31" s="196"/>
      <c r="CJ31" s="196"/>
      <c r="CK31" s="196"/>
      <c r="CL31" s="196"/>
      <c r="CM31" s="196"/>
      <c r="CN31" s="196"/>
      <c r="CO31" s="259"/>
      <c r="CP31" s="259"/>
      <c r="CQ31" s="259"/>
      <c r="CR31" s="259"/>
      <c r="CS31" s="196"/>
      <c r="CT31" s="196"/>
      <c r="CU31" s="196"/>
      <c r="CV31" s="196"/>
      <c r="CW31" s="196"/>
      <c r="CX31" s="196"/>
      <c r="CY31" s="196"/>
      <c r="CZ31" s="196"/>
      <c r="DA31" s="196"/>
      <c r="DB31" s="196"/>
      <c r="DC31" s="259"/>
      <c r="DD31" s="259"/>
      <c r="DE31" s="259"/>
      <c r="DF31" s="259"/>
    </row>
    <row r="32" spans="1:128" ht="11.25" customHeight="1" x14ac:dyDescent="0.2">
      <c r="A32" s="93"/>
      <c r="B32" s="123"/>
      <c r="C32" s="124"/>
      <c r="D32" s="303"/>
      <c r="E32" s="303"/>
      <c r="F32" s="303"/>
      <c r="G32" s="303"/>
      <c r="H32" s="303"/>
      <c r="I32" s="303"/>
      <c r="J32" s="303"/>
      <c r="K32" s="303"/>
      <c r="L32" s="303"/>
      <c r="M32" s="303"/>
      <c r="N32" s="303"/>
      <c r="O32" s="303"/>
      <c r="P32" s="303"/>
      <c r="Q32" s="303"/>
      <c r="R32" s="303"/>
      <c r="S32" s="305"/>
      <c r="T32" s="305"/>
      <c r="U32" s="305"/>
      <c r="V32" s="305"/>
      <c r="W32" s="145"/>
      <c r="X32" s="146"/>
      <c r="Y32" s="308"/>
      <c r="Z32" s="308"/>
      <c r="AA32" s="308"/>
      <c r="AB32" s="308"/>
      <c r="AC32" s="55"/>
      <c r="AD32" s="55"/>
      <c r="AE32" s="55"/>
      <c r="AF32" s="55"/>
      <c r="AG32" s="55"/>
      <c r="AH32" s="55"/>
      <c r="AI32" s="55"/>
      <c r="AJ32" s="55"/>
      <c r="AK32" s="55"/>
      <c r="AL32" s="55"/>
      <c r="AM32" s="55"/>
      <c r="AN32" s="55"/>
      <c r="AO32" s="55"/>
      <c r="AP32" s="55"/>
      <c r="AQ32" s="55"/>
      <c r="AR32" s="190"/>
      <c r="AS32" s="55"/>
      <c r="AT32" s="55"/>
      <c r="AU32" s="55"/>
      <c r="AV32" s="55"/>
      <c r="AW32" s="104"/>
      <c r="AX32" s="105"/>
      <c r="AY32" s="67"/>
      <c r="AZ32" s="68"/>
      <c r="BA32" s="68"/>
      <c r="BB32" s="69"/>
      <c r="BC32" s="67"/>
      <c r="BD32" s="68"/>
      <c r="BE32" s="68"/>
      <c r="BF32" s="69"/>
      <c r="BG32" s="67"/>
      <c r="BH32" s="68"/>
      <c r="BI32" s="68"/>
      <c r="BJ32" s="69"/>
      <c r="BK32" s="67"/>
      <c r="BL32" s="68"/>
      <c r="BM32" s="68"/>
      <c r="BN32" s="69"/>
      <c r="BO32" s="67"/>
      <c r="BP32" s="68"/>
      <c r="BQ32" s="68"/>
      <c r="BR32" s="69"/>
      <c r="BS32" s="67"/>
      <c r="BT32" s="68"/>
      <c r="BU32" s="68"/>
      <c r="BV32" s="69"/>
      <c r="BW32" s="28">
        <f>IF(C33="",1,0)</f>
        <v>1</v>
      </c>
      <c r="BX32" s="28" t="str">
        <f>IF(AG33="1","B",IF(AG33="2-4","C",IF(AG33="5-9","D",IF(AG33="10-19","E",IF(AG33="20-29","F",IF(AG33="30-49","G",IF(AG33="50-99","H","Z")))))))</f>
        <v>Z</v>
      </c>
      <c r="BY32" s="28" t="str">
        <f>IF(AK33="1","B",IF(AK33="2-4","C",IF(AK33="5-9","D",IF(AK33="10-19","E",IF(AK33="20-29","F",IF(AK33="30-49","G",IF(AK33="50-99","H","Z")))))))</f>
        <v>Z</v>
      </c>
      <c r="BZ32" s="28" t="str">
        <f>IF(AO33="1","B",IF(AO33="2-4","C",IF(AO33="5-9","D",IF(AO33="10-19","E",IF(AO33="20-29","F",IF(AO33="30-49","G",IF(AO33="50-99","H","Z")))))))</f>
        <v>Z</v>
      </c>
      <c r="CA32" s="28" t="str">
        <f>IF(AS33="1","B",IF(AS33="2-4","C",IF(AS33="5-9","D",IF(AS33="10-19","E",IF(AS33="20-29","F",IF(AS33="30-49","G",IF(AS33="50-99","H","Z")))))))</f>
        <v>Z</v>
      </c>
      <c r="CB32" s="28" t="str">
        <f>IF(AW33="1","B",IF(AW33="2-4","C",IF(AW33="5-9","D",IF(AW33="10-19","E",IF(AW33="20-29","F",IF(AW33="30-49","G",IF(AW33="50-99","H","Z")))))))</f>
        <v>Z</v>
      </c>
      <c r="CC32" s="27">
        <f>IF(X33="S45C",0,IF(X33="A2017",1,2))</f>
        <v>2</v>
      </c>
      <c r="CD32" s="27"/>
      <c r="CE32" s="196"/>
      <c r="CF32" s="196"/>
      <c r="CG32" s="196"/>
      <c r="CH32" s="196"/>
      <c r="CI32" s="196"/>
      <c r="CJ32" s="196"/>
      <c r="CK32" s="196"/>
      <c r="CL32" s="196"/>
      <c r="CM32" s="196"/>
      <c r="CN32" s="196"/>
      <c r="CO32" s="259"/>
      <c r="CP32" s="259"/>
      <c r="CQ32" s="259"/>
      <c r="CR32" s="259"/>
      <c r="CS32" s="196"/>
      <c r="CT32" s="196"/>
      <c r="CU32" s="196"/>
      <c r="CV32" s="196"/>
      <c r="CW32" s="196"/>
      <c r="CX32" s="196"/>
      <c r="CY32" s="196"/>
      <c r="CZ32" s="196"/>
      <c r="DA32" s="196"/>
      <c r="DB32" s="196"/>
      <c r="DC32" s="259"/>
      <c r="DD32" s="259"/>
      <c r="DE32" s="259"/>
      <c r="DF32" s="259"/>
    </row>
    <row r="33" spans="1:143" ht="11.25" customHeight="1" x14ac:dyDescent="0.2">
      <c r="A33" s="93"/>
      <c r="B33" s="125"/>
      <c r="C33" s="126"/>
      <c r="D33" s="303"/>
      <c r="E33" s="303"/>
      <c r="F33" s="303"/>
      <c r="G33" s="303"/>
      <c r="H33" s="303"/>
      <c r="I33" s="303"/>
      <c r="J33" s="303"/>
      <c r="K33" s="303"/>
      <c r="L33" s="303"/>
      <c r="M33" s="303"/>
      <c r="N33" s="303"/>
      <c r="O33" s="303"/>
      <c r="P33" s="303"/>
      <c r="Q33" s="303"/>
      <c r="R33" s="303"/>
      <c r="S33" s="306"/>
      <c r="T33" s="306"/>
      <c r="U33" s="306"/>
      <c r="V33" s="306"/>
      <c r="W33" s="145" t="s">
        <v>141</v>
      </c>
      <c r="X33" s="146"/>
      <c r="Y33" s="149"/>
      <c r="Z33" s="150"/>
      <c r="AA33" s="150"/>
      <c r="AB33" s="151"/>
      <c r="AC33" s="149"/>
      <c r="AD33" s="150"/>
      <c r="AE33" s="150"/>
      <c r="AF33" s="151"/>
      <c r="AG33" s="149"/>
      <c r="AH33" s="150"/>
      <c r="AI33" s="150"/>
      <c r="AJ33" s="151"/>
      <c r="AK33" s="149"/>
      <c r="AL33" s="150"/>
      <c r="AM33" s="150"/>
      <c r="AN33" s="151"/>
      <c r="AO33" s="149"/>
      <c r="AP33" s="150"/>
      <c r="AQ33" s="150"/>
      <c r="AR33" s="151"/>
      <c r="AS33" s="149"/>
      <c r="AT33" s="150"/>
      <c r="AU33" s="150"/>
      <c r="AV33" s="151"/>
      <c r="AW33" s="70" t="s">
        <v>140</v>
      </c>
      <c r="AX33" s="71"/>
      <c r="AY33" s="56"/>
      <c r="AZ33" s="57"/>
      <c r="BA33" s="57"/>
      <c r="BB33" s="58"/>
      <c r="BC33" s="56"/>
      <c r="BD33" s="57"/>
      <c r="BE33" s="57"/>
      <c r="BF33" s="58"/>
      <c r="BG33" s="56"/>
      <c r="BH33" s="57"/>
      <c r="BI33" s="57"/>
      <c r="BJ33" s="58"/>
      <c r="BK33" s="56"/>
      <c r="BL33" s="57"/>
      <c r="BM33" s="57"/>
      <c r="BN33" s="58"/>
      <c r="BO33" s="56"/>
      <c r="BP33" s="57"/>
      <c r="BQ33" s="57"/>
      <c r="BR33" s="58"/>
      <c r="BS33" s="56"/>
      <c r="BT33" s="57"/>
      <c r="BU33" s="57"/>
      <c r="BV33" s="58"/>
      <c r="BW33" s="28"/>
      <c r="BX33" s="28"/>
      <c r="BY33" s="27"/>
      <c r="BZ33" s="27"/>
      <c r="CA33" s="27"/>
      <c r="CB33" s="27"/>
      <c r="CC33" s="27"/>
      <c r="CD33" s="27"/>
      <c r="CE33" s="196"/>
      <c r="CF33" s="196"/>
      <c r="CG33" s="196"/>
      <c r="CH33" s="196"/>
      <c r="CI33" s="196"/>
      <c r="CJ33" s="196"/>
      <c r="CK33" s="196"/>
      <c r="CL33" s="196"/>
      <c r="CM33" s="196"/>
      <c r="CN33" s="196"/>
      <c r="CO33" s="259"/>
      <c r="CP33" s="259"/>
      <c r="CQ33" s="259"/>
      <c r="CR33" s="259"/>
      <c r="CS33" s="196"/>
      <c r="CT33" s="196"/>
      <c r="CU33" s="196"/>
      <c r="CV33" s="196"/>
      <c r="CW33" s="196"/>
      <c r="CX33" s="196"/>
      <c r="CY33" s="196"/>
      <c r="CZ33" s="196"/>
      <c r="DA33" s="196"/>
      <c r="DB33" s="196"/>
      <c r="DC33" s="259"/>
      <c r="DD33" s="259"/>
      <c r="DE33" s="259"/>
      <c r="DF33" s="259"/>
    </row>
    <row r="34" spans="1:143" ht="11.25" customHeight="1" thickBot="1" x14ac:dyDescent="0.25">
      <c r="A34" s="94"/>
      <c r="B34" s="180" t="s">
        <v>30</v>
      </c>
      <c r="C34" s="181"/>
      <c r="D34" s="309" t="s">
        <v>125</v>
      </c>
      <c r="E34" s="309"/>
      <c r="F34" s="309"/>
      <c r="G34" s="309"/>
      <c r="H34" s="309"/>
      <c r="I34" s="309"/>
      <c r="J34" s="309"/>
      <c r="K34" s="309"/>
      <c r="L34" s="309"/>
      <c r="M34" s="309"/>
      <c r="N34" s="309"/>
      <c r="O34" s="309"/>
      <c r="P34" s="309"/>
      <c r="Q34" s="309"/>
      <c r="R34" s="310"/>
      <c r="S34" s="315" t="s">
        <v>118</v>
      </c>
      <c r="T34" s="316"/>
      <c r="U34" s="316"/>
      <c r="V34" s="316"/>
      <c r="W34" s="147"/>
      <c r="X34" s="148"/>
      <c r="Y34" s="186"/>
      <c r="Z34" s="187"/>
      <c r="AA34" s="187"/>
      <c r="AB34" s="188"/>
      <c r="AC34" s="186"/>
      <c r="AD34" s="187"/>
      <c r="AE34" s="187"/>
      <c r="AF34" s="188"/>
      <c r="AG34" s="191"/>
      <c r="AH34" s="192"/>
      <c r="AI34" s="192"/>
      <c r="AJ34" s="193"/>
      <c r="AK34" s="191"/>
      <c r="AL34" s="192"/>
      <c r="AM34" s="192"/>
      <c r="AN34" s="193"/>
      <c r="AO34" s="186"/>
      <c r="AP34" s="187"/>
      <c r="AQ34" s="187"/>
      <c r="AR34" s="188"/>
      <c r="AS34" s="186"/>
      <c r="AT34" s="187"/>
      <c r="AU34" s="187"/>
      <c r="AV34" s="188"/>
      <c r="AW34" s="72"/>
      <c r="AX34" s="73"/>
      <c r="AY34" s="59"/>
      <c r="AZ34" s="60"/>
      <c r="BA34" s="60"/>
      <c r="BB34" s="61"/>
      <c r="BC34" s="59"/>
      <c r="BD34" s="60"/>
      <c r="BE34" s="60"/>
      <c r="BF34" s="61"/>
      <c r="BG34" s="59"/>
      <c r="BH34" s="60"/>
      <c r="BI34" s="60"/>
      <c r="BJ34" s="61"/>
      <c r="BK34" s="59"/>
      <c r="BL34" s="60"/>
      <c r="BM34" s="60"/>
      <c r="BN34" s="61"/>
      <c r="BO34" s="59"/>
      <c r="BP34" s="60"/>
      <c r="BQ34" s="60"/>
      <c r="BR34" s="61"/>
      <c r="BS34" s="59"/>
      <c r="BT34" s="60"/>
      <c r="BU34" s="60"/>
      <c r="BV34" s="61"/>
      <c r="BW34" s="28"/>
      <c r="BX34" s="28"/>
      <c r="BY34" s="27"/>
      <c r="BZ34" s="27"/>
      <c r="CA34" s="27"/>
      <c r="CB34" s="27"/>
      <c r="CC34" s="27"/>
      <c r="CD34" s="27"/>
      <c r="CE34" s="196"/>
      <c r="CF34" s="196"/>
      <c r="CG34" s="196"/>
      <c r="CH34" s="196"/>
      <c r="CI34" s="196"/>
      <c r="CJ34" s="196"/>
      <c r="CK34" s="196"/>
      <c r="CL34" s="196"/>
      <c r="CM34" s="196"/>
      <c r="CN34" s="196"/>
      <c r="CO34" s="259"/>
      <c r="CP34" s="259"/>
      <c r="CQ34" s="259"/>
      <c r="CR34" s="259"/>
      <c r="CS34" s="196"/>
      <c r="CT34" s="196"/>
      <c r="CU34" s="196"/>
      <c r="CV34" s="196"/>
      <c r="CW34" s="196"/>
      <c r="CX34" s="196"/>
      <c r="CY34" s="196"/>
      <c r="CZ34" s="196"/>
      <c r="DA34" s="196"/>
      <c r="DB34" s="196"/>
      <c r="DC34" s="259"/>
      <c r="DD34" s="259"/>
      <c r="DE34" s="259"/>
      <c r="DF34" s="259"/>
    </row>
    <row r="35" spans="1:143" ht="11.25" customHeight="1" x14ac:dyDescent="0.2">
      <c r="A35" s="94"/>
      <c r="B35" s="182"/>
      <c r="C35" s="183"/>
      <c r="D35" s="311"/>
      <c r="E35" s="311"/>
      <c r="F35" s="311"/>
      <c r="G35" s="311"/>
      <c r="H35" s="311"/>
      <c r="I35" s="311"/>
      <c r="J35" s="311"/>
      <c r="K35" s="311"/>
      <c r="L35" s="311"/>
      <c r="M35" s="311"/>
      <c r="N35" s="311"/>
      <c r="O35" s="311"/>
      <c r="P35" s="311"/>
      <c r="Q35" s="311"/>
      <c r="R35" s="312"/>
      <c r="S35" s="317"/>
      <c r="T35" s="318"/>
      <c r="U35" s="318"/>
      <c r="V35" s="318"/>
      <c r="W35" s="168" t="s">
        <v>107</v>
      </c>
      <c r="X35" s="169"/>
      <c r="Y35" s="129"/>
      <c r="Z35" s="130"/>
      <c r="AA35" s="130"/>
      <c r="AB35" s="130"/>
      <c r="AC35" s="130"/>
      <c r="AD35" s="130"/>
      <c r="AE35" s="130"/>
      <c r="AF35" s="130"/>
      <c r="AG35" s="133" t="s">
        <v>106</v>
      </c>
      <c r="AH35" s="134"/>
      <c r="AI35" s="134"/>
      <c r="AJ35" s="135"/>
      <c r="AK35" s="139"/>
      <c r="AL35" s="140"/>
      <c r="AM35" s="140"/>
      <c r="AN35" s="141"/>
      <c r="AO35" s="206" t="s">
        <v>105</v>
      </c>
      <c r="AP35" s="207"/>
      <c r="AQ35" s="207"/>
      <c r="AR35" s="208"/>
      <c r="AS35" s="200"/>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2"/>
      <c r="BW35" s="28"/>
      <c r="BX35" s="28"/>
      <c r="BY35" s="27"/>
      <c r="BZ35" s="27"/>
      <c r="CA35" s="27"/>
      <c r="CB35" s="27"/>
      <c r="CC35" s="27"/>
      <c r="CD35" s="27"/>
      <c r="CE35" s="196"/>
      <c r="CF35" s="196"/>
      <c r="CG35" s="196"/>
      <c r="CH35" s="196"/>
      <c r="CI35" s="196"/>
      <c r="CJ35" s="196"/>
      <c r="CK35" s="196"/>
      <c r="CL35" s="196"/>
      <c r="CM35" s="196"/>
      <c r="CN35" s="196"/>
      <c r="CO35" s="259"/>
      <c r="CP35" s="259"/>
      <c r="CQ35" s="259"/>
      <c r="CR35" s="259"/>
      <c r="CS35" s="196"/>
      <c r="CT35" s="196"/>
      <c r="CU35" s="196"/>
      <c r="CV35" s="196"/>
      <c r="CW35" s="196"/>
      <c r="CX35" s="196"/>
      <c r="CY35" s="196"/>
      <c r="CZ35" s="196"/>
      <c r="DA35" s="196"/>
      <c r="DB35" s="196"/>
      <c r="DC35" s="259"/>
      <c r="DD35" s="259"/>
      <c r="DE35" s="259"/>
      <c r="DF35" s="259"/>
    </row>
    <row r="36" spans="1:143" ht="11.25" customHeight="1" thickBot="1" x14ac:dyDescent="0.25">
      <c r="A36" s="95"/>
      <c r="B36" s="184"/>
      <c r="C36" s="185"/>
      <c r="D36" s="313"/>
      <c r="E36" s="313"/>
      <c r="F36" s="313"/>
      <c r="G36" s="313"/>
      <c r="H36" s="313"/>
      <c r="I36" s="313"/>
      <c r="J36" s="313"/>
      <c r="K36" s="313"/>
      <c r="L36" s="313"/>
      <c r="M36" s="313"/>
      <c r="N36" s="313"/>
      <c r="O36" s="313"/>
      <c r="P36" s="313"/>
      <c r="Q36" s="313"/>
      <c r="R36" s="314"/>
      <c r="S36" s="319"/>
      <c r="T36" s="320"/>
      <c r="U36" s="320"/>
      <c r="V36" s="320"/>
      <c r="W36" s="170"/>
      <c r="X36" s="171"/>
      <c r="Y36" s="131"/>
      <c r="Z36" s="132"/>
      <c r="AA36" s="132"/>
      <c r="AB36" s="132"/>
      <c r="AC36" s="132"/>
      <c r="AD36" s="132"/>
      <c r="AE36" s="132"/>
      <c r="AF36" s="132"/>
      <c r="AG36" s="136"/>
      <c r="AH36" s="137"/>
      <c r="AI36" s="137"/>
      <c r="AJ36" s="138"/>
      <c r="AK36" s="142"/>
      <c r="AL36" s="143"/>
      <c r="AM36" s="143"/>
      <c r="AN36" s="144"/>
      <c r="AO36" s="209"/>
      <c r="AP36" s="210"/>
      <c r="AQ36" s="210"/>
      <c r="AR36" s="211"/>
      <c r="AS36" s="203"/>
      <c r="AT36" s="204"/>
      <c r="AU36" s="204"/>
      <c r="AV36" s="204"/>
      <c r="AW36" s="204"/>
      <c r="AX36" s="204"/>
      <c r="AY36" s="204"/>
      <c r="AZ36" s="204"/>
      <c r="BA36" s="204"/>
      <c r="BB36" s="204"/>
      <c r="BC36" s="204"/>
      <c r="BD36" s="204"/>
      <c r="BE36" s="204"/>
      <c r="BF36" s="204"/>
      <c r="BG36" s="204"/>
      <c r="BH36" s="204"/>
      <c r="BI36" s="204"/>
      <c r="BJ36" s="204"/>
      <c r="BK36" s="204"/>
      <c r="BL36" s="204"/>
      <c r="BM36" s="204"/>
      <c r="BN36" s="204"/>
      <c r="BO36" s="204"/>
      <c r="BP36" s="204"/>
      <c r="BQ36" s="204"/>
      <c r="BR36" s="204"/>
      <c r="BS36" s="204"/>
      <c r="BT36" s="204"/>
      <c r="BU36" s="204"/>
      <c r="BV36" s="205"/>
      <c r="BW36" s="28">
        <f>IF(C37="",1,0)</f>
        <v>1</v>
      </c>
      <c r="BX36" s="28" t="str">
        <f>IF(AG37="1","B",IF(AG37="2-4","C",IF(AG37="5-9","D",IF(AG37="10-19","E",IF(AG37="20-29","F",IF(AG37="30-49","G",IF(AG37="50-99","H","Z")))))))</f>
        <v>Z</v>
      </c>
      <c r="BY36" s="28" t="str">
        <f>IF(AK37="1","B",IF(AK37="2-4","C",IF(AK37="5-9","D",IF(AK37="10-19","E",IF(AK37="20-29","F",IF(AK37="30-49","G",IF(AK37="50-99","H","Z")))))))</f>
        <v>Z</v>
      </c>
      <c r="BZ36" s="28" t="str">
        <f>IF(AO37="1","B",IF(AO37="2-4","C",IF(AO37="5-9","D",IF(AO37="10-19","E",IF(AO37="20-29","F",IF(AO37="30-49","G",IF(AO37="50-99","H","Z")))))))</f>
        <v>Z</v>
      </c>
      <c r="CA36" s="28" t="str">
        <f>IF(AS37="1","B",IF(AS37="2-4","C",IF(AS37="5-9","D",IF(AS37="10-19","E",IF(AS37="20-29","F",IF(AS37="30-49","G",IF(AS37="50-99","H","Z")))))))</f>
        <v>Z</v>
      </c>
      <c r="CB36" s="28" t="str">
        <f>IF(AW37="1","B",IF(AW37="2-4","C",IF(AW37="5-9","D",IF(AW37="10-19","E",IF(AW37="20-29","F",IF(AW37="30-49","G",IF(AW37="50-99","H","Z")))))))</f>
        <v>Z</v>
      </c>
      <c r="CC36" s="27">
        <f>IF(X37="S45C",0,IF(X37="A2017",1,2))</f>
        <v>2</v>
      </c>
      <c r="CD36" s="27"/>
      <c r="CE36" s="196"/>
      <c r="CF36" s="196"/>
      <c r="CG36" s="196"/>
      <c r="CH36" s="196"/>
      <c r="CI36" s="196"/>
      <c r="CJ36" s="196"/>
      <c r="CK36" s="196"/>
      <c r="CL36" s="196"/>
      <c r="CM36" s="196"/>
      <c r="CN36" s="196"/>
      <c r="CO36" s="259"/>
      <c r="CP36" s="259"/>
      <c r="CQ36" s="259"/>
      <c r="CR36" s="259"/>
      <c r="CS36" s="196"/>
      <c r="CT36" s="196"/>
      <c r="CU36" s="196"/>
      <c r="CV36" s="196"/>
      <c r="CW36" s="196"/>
      <c r="CX36" s="196"/>
      <c r="CY36" s="196"/>
      <c r="CZ36" s="196"/>
      <c r="DA36" s="196"/>
      <c r="DB36" s="196"/>
      <c r="DC36" s="259"/>
      <c r="DD36" s="259"/>
      <c r="DE36" s="259"/>
      <c r="DF36" s="259"/>
    </row>
    <row r="37" spans="1:143" ht="11.25" customHeight="1" thickTop="1" x14ac:dyDescent="0.2">
      <c r="A37" s="93" t="s">
        <v>53</v>
      </c>
      <c r="B37" s="172" t="str">
        <f>IF($BX$1=0,"　","図番")</f>
        <v>図番</v>
      </c>
      <c r="C37" s="173"/>
      <c r="D37" s="302" t="s">
        <v>127</v>
      </c>
      <c r="E37" s="303"/>
      <c r="F37" s="303"/>
      <c r="G37" s="303"/>
      <c r="H37" s="303"/>
      <c r="I37" s="303"/>
      <c r="J37" s="303"/>
      <c r="K37" s="303"/>
      <c r="L37" s="303"/>
      <c r="M37" s="303"/>
      <c r="N37" s="303"/>
      <c r="O37" s="303"/>
      <c r="P37" s="303"/>
      <c r="Q37" s="303"/>
      <c r="R37" s="303"/>
      <c r="S37" s="304" t="s">
        <v>124</v>
      </c>
      <c r="T37" s="304"/>
      <c r="U37" s="304"/>
      <c r="V37" s="304"/>
      <c r="W37" s="174" t="s">
        <v>51</v>
      </c>
      <c r="X37" s="175"/>
      <c r="Y37" s="307" t="s">
        <v>129</v>
      </c>
      <c r="Z37" s="307"/>
      <c r="AA37" s="307"/>
      <c r="AB37" s="307"/>
      <c r="AC37" s="307" t="s">
        <v>133</v>
      </c>
      <c r="AD37" s="307"/>
      <c r="AE37" s="307"/>
      <c r="AF37" s="307"/>
      <c r="AG37" s="54"/>
      <c r="AH37" s="54"/>
      <c r="AI37" s="54"/>
      <c r="AJ37" s="54"/>
      <c r="AK37" s="54"/>
      <c r="AL37" s="54"/>
      <c r="AM37" s="54"/>
      <c r="AN37" s="54"/>
      <c r="AO37" s="54"/>
      <c r="AP37" s="54"/>
      <c r="AQ37" s="54"/>
      <c r="AR37" s="189"/>
      <c r="AS37" s="54"/>
      <c r="AT37" s="54"/>
      <c r="AU37" s="54"/>
      <c r="AV37" s="54"/>
      <c r="AW37" s="102" t="s">
        <v>51</v>
      </c>
      <c r="AX37" s="103"/>
      <c r="AY37" s="64"/>
      <c r="AZ37" s="65"/>
      <c r="BA37" s="65"/>
      <c r="BB37" s="66"/>
      <c r="BC37" s="64"/>
      <c r="BD37" s="65"/>
      <c r="BE37" s="65"/>
      <c r="BF37" s="66"/>
      <c r="BG37" s="64"/>
      <c r="BH37" s="65"/>
      <c r="BI37" s="65"/>
      <c r="BJ37" s="66"/>
      <c r="BK37" s="64"/>
      <c r="BL37" s="65"/>
      <c r="BM37" s="65"/>
      <c r="BN37" s="66"/>
      <c r="BO37" s="64"/>
      <c r="BP37" s="65"/>
      <c r="BQ37" s="65"/>
      <c r="BR37" s="66"/>
      <c r="BS37" s="64"/>
      <c r="BT37" s="65"/>
      <c r="BU37" s="65"/>
      <c r="BV37" s="66"/>
      <c r="BW37" s="28"/>
      <c r="BX37" s="28"/>
      <c r="BY37" s="27"/>
      <c r="BZ37" s="27"/>
      <c r="CA37" s="27"/>
      <c r="CB37" s="27"/>
      <c r="CC37" s="27"/>
      <c r="CD37" s="27"/>
      <c r="CE37" s="196"/>
      <c r="CF37" s="196"/>
      <c r="CG37" s="196"/>
      <c r="CH37" s="196"/>
      <c r="CI37" s="196"/>
      <c r="CJ37" s="196"/>
      <c r="CK37" s="196"/>
      <c r="CL37" s="196"/>
      <c r="CM37" s="196"/>
      <c r="CN37" s="196"/>
      <c r="CO37" s="259"/>
      <c r="CP37" s="259"/>
      <c r="CQ37" s="259"/>
      <c r="CR37" s="259"/>
      <c r="CS37" s="196"/>
      <c r="CT37" s="196"/>
      <c r="CU37" s="196"/>
      <c r="CV37" s="196"/>
      <c r="CW37" s="196"/>
      <c r="CX37" s="196"/>
      <c r="CY37" s="196"/>
      <c r="CZ37" s="196"/>
      <c r="DA37" s="196"/>
      <c r="DB37" s="196"/>
      <c r="DC37" s="259"/>
      <c r="DD37" s="259"/>
      <c r="DE37" s="259"/>
      <c r="DF37" s="259"/>
    </row>
    <row r="38" spans="1:143" ht="11.25" customHeight="1" x14ac:dyDescent="0.2">
      <c r="A38" s="93"/>
      <c r="B38" s="123"/>
      <c r="C38" s="124"/>
      <c r="D38" s="303"/>
      <c r="E38" s="303"/>
      <c r="F38" s="303"/>
      <c r="G38" s="303"/>
      <c r="H38" s="303"/>
      <c r="I38" s="303"/>
      <c r="J38" s="303"/>
      <c r="K38" s="303"/>
      <c r="L38" s="303"/>
      <c r="M38" s="303"/>
      <c r="N38" s="303"/>
      <c r="O38" s="303"/>
      <c r="P38" s="303"/>
      <c r="Q38" s="303"/>
      <c r="R38" s="303"/>
      <c r="S38" s="305"/>
      <c r="T38" s="305"/>
      <c r="U38" s="305"/>
      <c r="V38" s="305"/>
      <c r="W38" s="145"/>
      <c r="X38" s="146"/>
      <c r="Y38" s="308"/>
      <c r="Z38" s="308"/>
      <c r="AA38" s="308"/>
      <c r="AB38" s="308"/>
      <c r="AC38" s="308"/>
      <c r="AD38" s="308"/>
      <c r="AE38" s="308"/>
      <c r="AF38" s="308"/>
      <c r="AG38" s="55"/>
      <c r="AH38" s="55"/>
      <c r="AI38" s="55"/>
      <c r="AJ38" s="55"/>
      <c r="AK38" s="55"/>
      <c r="AL38" s="55"/>
      <c r="AM38" s="55"/>
      <c r="AN38" s="55"/>
      <c r="AO38" s="55"/>
      <c r="AP38" s="55"/>
      <c r="AQ38" s="55"/>
      <c r="AR38" s="190"/>
      <c r="AS38" s="55"/>
      <c r="AT38" s="55"/>
      <c r="AU38" s="55"/>
      <c r="AV38" s="55"/>
      <c r="AW38" s="104"/>
      <c r="AX38" s="105"/>
      <c r="AY38" s="67"/>
      <c r="AZ38" s="68"/>
      <c r="BA38" s="68"/>
      <c r="BB38" s="69"/>
      <c r="BC38" s="67"/>
      <c r="BD38" s="68"/>
      <c r="BE38" s="68"/>
      <c r="BF38" s="69"/>
      <c r="BG38" s="67"/>
      <c r="BH38" s="68"/>
      <c r="BI38" s="68"/>
      <c r="BJ38" s="69"/>
      <c r="BK38" s="67"/>
      <c r="BL38" s="68"/>
      <c r="BM38" s="68"/>
      <c r="BN38" s="69"/>
      <c r="BO38" s="67"/>
      <c r="BP38" s="68"/>
      <c r="BQ38" s="68"/>
      <c r="BR38" s="69"/>
      <c r="BS38" s="67"/>
      <c r="BT38" s="68"/>
      <c r="BU38" s="68"/>
      <c r="BV38" s="69"/>
      <c r="BW38" s="28"/>
      <c r="BX38" s="28"/>
      <c r="BY38" s="27"/>
      <c r="BZ38" s="27"/>
      <c r="CA38" s="27"/>
      <c r="CB38" s="27"/>
      <c r="CC38" s="27"/>
      <c r="CD38" s="27"/>
      <c r="CE38" s="196"/>
      <c r="CF38" s="196"/>
      <c r="CG38" s="196"/>
      <c r="CH38" s="196"/>
      <c r="CI38" s="196"/>
      <c r="CJ38" s="196"/>
      <c r="CK38" s="196"/>
      <c r="CL38" s="196"/>
      <c r="CM38" s="196"/>
      <c r="CN38" s="196"/>
      <c r="CO38" s="259"/>
      <c r="CP38" s="259"/>
      <c r="CQ38" s="259"/>
      <c r="CR38" s="259"/>
      <c r="CS38" s="196"/>
      <c r="CT38" s="196"/>
      <c r="CU38" s="196"/>
      <c r="CV38" s="196"/>
      <c r="CW38" s="196"/>
      <c r="CX38" s="196"/>
      <c r="CY38" s="196"/>
      <c r="CZ38" s="196"/>
      <c r="DA38" s="196"/>
      <c r="DB38" s="196"/>
      <c r="DC38" s="259"/>
      <c r="DD38" s="259"/>
      <c r="DE38" s="259"/>
      <c r="DF38" s="259"/>
    </row>
    <row r="39" spans="1:143" ht="11.25" customHeight="1" x14ac:dyDescent="0.2">
      <c r="A39" s="93"/>
      <c r="B39" s="125"/>
      <c r="C39" s="126"/>
      <c r="D39" s="303"/>
      <c r="E39" s="303"/>
      <c r="F39" s="303"/>
      <c r="G39" s="303"/>
      <c r="H39" s="303"/>
      <c r="I39" s="303"/>
      <c r="J39" s="303"/>
      <c r="K39" s="303"/>
      <c r="L39" s="303"/>
      <c r="M39" s="303"/>
      <c r="N39" s="303"/>
      <c r="O39" s="303"/>
      <c r="P39" s="303"/>
      <c r="Q39" s="303"/>
      <c r="R39" s="303"/>
      <c r="S39" s="306"/>
      <c r="T39" s="306"/>
      <c r="U39" s="306"/>
      <c r="V39" s="306"/>
      <c r="W39" s="145" t="s">
        <v>141</v>
      </c>
      <c r="X39" s="146"/>
      <c r="Y39" s="149"/>
      <c r="Z39" s="150"/>
      <c r="AA39" s="150"/>
      <c r="AB39" s="151"/>
      <c r="AC39" s="149"/>
      <c r="AD39" s="150"/>
      <c r="AE39" s="150"/>
      <c r="AF39" s="151"/>
      <c r="AG39" s="149"/>
      <c r="AH39" s="150"/>
      <c r="AI39" s="150"/>
      <c r="AJ39" s="151"/>
      <c r="AK39" s="149"/>
      <c r="AL39" s="150"/>
      <c r="AM39" s="150"/>
      <c r="AN39" s="151"/>
      <c r="AO39" s="149"/>
      <c r="AP39" s="150"/>
      <c r="AQ39" s="150"/>
      <c r="AR39" s="151"/>
      <c r="AS39" s="149"/>
      <c r="AT39" s="150"/>
      <c r="AU39" s="150"/>
      <c r="AV39" s="151"/>
      <c r="AW39" s="70" t="s">
        <v>140</v>
      </c>
      <c r="AX39" s="71"/>
      <c r="AY39" s="56"/>
      <c r="AZ39" s="57"/>
      <c r="BA39" s="57"/>
      <c r="BB39" s="58"/>
      <c r="BC39" s="56"/>
      <c r="BD39" s="57"/>
      <c r="BE39" s="57"/>
      <c r="BF39" s="58"/>
      <c r="BG39" s="56"/>
      <c r="BH39" s="57"/>
      <c r="BI39" s="57"/>
      <c r="BJ39" s="58"/>
      <c r="BK39" s="56"/>
      <c r="BL39" s="57"/>
      <c r="BM39" s="57"/>
      <c r="BN39" s="58"/>
      <c r="BO39" s="56"/>
      <c r="BP39" s="57"/>
      <c r="BQ39" s="57"/>
      <c r="BR39" s="58"/>
      <c r="BS39" s="56"/>
      <c r="BT39" s="57"/>
      <c r="BU39" s="57"/>
      <c r="BV39" s="58"/>
      <c r="BW39" s="28"/>
      <c r="BX39" s="28"/>
      <c r="BY39" s="27"/>
      <c r="BZ39" s="27"/>
      <c r="CA39" s="27"/>
      <c r="CB39" s="27"/>
      <c r="CC39" s="27"/>
      <c r="CD39" s="27"/>
      <c r="CE39" s="196"/>
      <c r="CF39" s="196"/>
      <c r="CG39" s="196"/>
      <c r="CH39" s="196"/>
      <c r="CI39" s="196"/>
      <c r="CJ39" s="196"/>
      <c r="CK39" s="196"/>
      <c r="CL39" s="196"/>
      <c r="CM39" s="196"/>
      <c r="CN39" s="196"/>
      <c r="CO39" s="259"/>
      <c r="CP39" s="259"/>
      <c r="CQ39" s="259"/>
      <c r="CR39" s="259"/>
      <c r="CS39" s="196"/>
      <c r="CT39" s="196"/>
      <c r="CU39" s="196"/>
      <c r="CV39" s="196"/>
      <c r="CW39" s="196"/>
      <c r="CX39" s="196"/>
      <c r="CY39" s="196"/>
      <c r="CZ39" s="196"/>
      <c r="DA39" s="196"/>
      <c r="DB39" s="196"/>
      <c r="DC39" s="259"/>
      <c r="DD39" s="259"/>
      <c r="DE39" s="259"/>
      <c r="DF39" s="259"/>
    </row>
    <row r="40" spans="1:143" ht="11.25" customHeight="1" thickBot="1" x14ac:dyDescent="0.25">
      <c r="A40" s="94"/>
      <c r="B40" s="180" t="s">
        <v>30</v>
      </c>
      <c r="C40" s="181"/>
      <c r="D40" s="309" t="s">
        <v>120</v>
      </c>
      <c r="E40" s="309"/>
      <c r="F40" s="309"/>
      <c r="G40" s="309"/>
      <c r="H40" s="309"/>
      <c r="I40" s="309"/>
      <c r="J40" s="309"/>
      <c r="K40" s="309"/>
      <c r="L40" s="309"/>
      <c r="M40" s="309"/>
      <c r="N40" s="309"/>
      <c r="O40" s="309"/>
      <c r="P40" s="309"/>
      <c r="Q40" s="309"/>
      <c r="R40" s="310"/>
      <c r="S40" s="315" t="s">
        <v>126</v>
      </c>
      <c r="T40" s="316"/>
      <c r="U40" s="316"/>
      <c r="V40" s="316"/>
      <c r="W40" s="147"/>
      <c r="X40" s="148"/>
      <c r="Y40" s="186"/>
      <c r="Z40" s="187"/>
      <c r="AA40" s="187"/>
      <c r="AB40" s="188"/>
      <c r="AC40" s="186"/>
      <c r="AD40" s="187"/>
      <c r="AE40" s="187"/>
      <c r="AF40" s="188"/>
      <c r="AG40" s="191"/>
      <c r="AH40" s="192"/>
      <c r="AI40" s="192"/>
      <c r="AJ40" s="193"/>
      <c r="AK40" s="191"/>
      <c r="AL40" s="192"/>
      <c r="AM40" s="192"/>
      <c r="AN40" s="193"/>
      <c r="AO40" s="186"/>
      <c r="AP40" s="187"/>
      <c r="AQ40" s="187"/>
      <c r="AR40" s="188"/>
      <c r="AS40" s="186"/>
      <c r="AT40" s="187"/>
      <c r="AU40" s="187"/>
      <c r="AV40" s="188"/>
      <c r="AW40" s="72"/>
      <c r="AX40" s="73"/>
      <c r="AY40" s="59"/>
      <c r="AZ40" s="60"/>
      <c r="BA40" s="60"/>
      <c r="BB40" s="61"/>
      <c r="BC40" s="59"/>
      <c r="BD40" s="60"/>
      <c r="BE40" s="60"/>
      <c r="BF40" s="61"/>
      <c r="BG40" s="59"/>
      <c r="BH40" s="60"/>
      <c r="BI40" s="60"/>
      <c r="BJ40" s="61"/>
      <c r="BK40" s="59"/>
      <c r="BL40" s="60"/>
      <c r="BM40" s="60"/>
      <c r="BN40" s="61"/>
      <c r="BO40" s="59"/>
      <c r="BP40" s="60"/>
      <c r="BQ40" s="60"/>
      <c r="BR40" s="61"/>
      <c r="BS40" s="59"/>
      <c r="BT40" s="60"/>
      <c r="BU40" s="60"/>
      <c r="BV40" s="61"/>
      <c r="BW40" s="28">
        <f>IF(C41="",1,0)</f>
        <v>1</v>
      </c>
      <c r="BX40" s="28" t="str">
        <f>IF(AG41="1","B",IF(AG41="2-4","C",IF(AG41="5-9","D",IF(AG41="10-19","E",IF(AG41="20-29","F",IF(AG41="30-49","G",IF(AG41="50-99","H","Z")))))))</f>
        <v>Z</v>
      </c>
      <c r="BY40" s="28" t="str">
        <f>IF(AK41="1","B",IF(AK41="2-4","C",IF(AK41="5-9","D",IF(AK41="10-19","E",IF(AK41="20-29","F",IF(AK41="30-49","G",IF(AK41="50-99","H","Z")))))))</f>
        <v>Z</v>
      </c>
      <c r="BZ40" s="28" t="str">
        <f>IF(AO41="1","B",IF(AO41="2-4","C",IF(AO41="5-9","D",IF(AO41="10-19","E",IF(AO41="20-29","F",IF(AO41="30-49","G",IF(AO41="50-99","H","Z")))))))</f>
        <v>Z</v>
      </c>
      <c r="CA40" s="28" t="str">
        <f>IF(AS41="1","B",IF(AS41="2-4","C",IF(AS41="5-9","D",IF(AS41="10-19","E",IF(AS41="20-29","F",IF(AS41="30-49","G",IF(AS41="50-99","H","Z")))))))</f>
        <v>Z</v>
      </c>
      <c r="CB40" s="28" t="str">
        <f>IF(AW41="1","B",IF(AW41="2-4","C",IF(AW41="5-9","D",IF(AW41="10-19","E",IF(AW41="20-29","F",IF(AW41="30-49","G",IF(AW41="50-99","H","Z")))))))</f>
        <v>Z</v>
      </c>
      <c r="CC40" s="27">
        <f>IF(X41="S45C",0,IF(X41="A2017",1,2))</f>
        <v>2</v>
      </c>
      <c r="CD40" s="27"/>
      <c r="CE40" s="196"/>
      <c r="CF40" s="196"/>
      <c r="CG40" s="196"/>
      <c r="CH40" s="196"/>
      <c r="CI40" s="196"/>
      <c r="CJ40" s="196"/>
      <c r="CK40" s="196"/>
      <c r="CL40" s="196"/>
      <c r="CM40" s="196"/>
      <c r="CN40" s="196"/>
      <c r="CO40" s="259"/>
      <c r="CP40" s="259"/>
      <c r="CQ40" s="259"/>
      <c r="CR40" s="259"/>
      <c r="CS40" s="196"/>
      <c r="CT40" s="196"/>
      <c r="CU40" s="196"/>
      <c r="CV40" s="196"/>
      <c r="CW40" s="196"/>
      <c r="CX40" s="196"/>
      <c r="CY40" s="196"/>
      <c r="CZ40" s="196"/>
      <c r="DA40" s="196"/>
      <c r="DB40" s="196"/>
      <c r="DC40" s="259"/>
      <c r="DD40" s="259"/>
      <c r="DE40" s="259"/>
      <c r="DF40" s="259"/>
      <c r="DH40" s="29"/>
    </row>
    <row r="41" spans="1:143" ht="11.25" customHeight="1" x14ac:dyDescent="0.2">
      <c r="A41" s="94"/>
      <c r="B41" s="182"/>
      <c r="C41" s="183"/>
      <c r="D41" s="311"/>
      <c r="E41" s="311"/>
      <c r="F41" s="311"/>
      <c r="G41" s="311"/>
      <c r="H41" s="311"/>
      <c r="I41" s="311"/>
      <c r="J41" s="311"/>
      <c r="K41" s="311"/>
      <c r="L41" s="311"/>
      <c r="M41" s="311"/>
      <c r="N41" s="311"/>
      <c r="O41" s="311"/>
      <c r="P41" s="311"/>
      <c r="Q41" s="311"/>
      <c r="R41" s="312"/>
      <c r="S41" s="317"/>
      <c r="T41" s="318"/>
      <c r="U41" s="318"/>
      <c r="V41" s="318"/>
      <c r="W41" s="176" t="s">
        <v>107</v>
      </c>
      <c r="X41" s="177"/>
      <c r="Y41" s="129"/>
      <c r="Z41" s="130"/>
      <c r="AA41" s="130"/>
      <c r="AB41" s="130"/>
      <c r="AC41" s="130"/>
      <c r="AD41" s="130"/>
      <c r="AE41" s="130"/>
      <c r="AF41" s="130"/>
      <c r="AG41" s="133" t="s">
        <v>106</v>
      </c>
      <c r="AH41" s="134"/>
      <c r="AI41" s="134"/>
      <c r="AJ41" s="135"/>
      <c r="AK41" s="139"/>
      <c r="AL41" s="140"/>
      <c r="AM41" s="140"/>
      <c r="AN41" s="141"/>
      <c r="AO41" s="206" t="s">
        <v>105</v>
      </c>
      <c r="AP41" s="207"/>
      <c r="AQ41" s="207"/>
      <c r="AR41" s="208"/>
      <c r="AS41" s="200"/>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2"/>
      <c r="BW41" s="28"/>
      <c r="BX41" s="28"/>
      <c r="BY41" s="27"/>
      <c r="BZ41" s="27"/>
      <c r="CA41" s="27"/>
      <c r="CB41" s="27"/>
      <c r="CC41" s="27"/>
      <c r="CD41" s="27"/>
      <c r="CE41" s="196"/>
      <c r="CF41" s="196"/>
      <c r="CG41" s="196"/>
      <c r="CH41" s="196"/>
      <c r="CI41" s="196"/>
      <c r="CJ41" s="196"/>
      <c r="CK41" s="196"/>
      <c r="CL41" s="196"/>
      <c r="CM41" s="196"/>
      <c r="CN41" s="196"/>
      <c r="CO41" s="259"/>
      <c r="CP41" s="259"/>
      <c r="CQ41" s="259"/>
      <c r="CR41" s="259"/>
      <c r="CS41" s="196"/>
      <c r="CT41" s="196"/>
      <c r="CU41" s="196"/>
      <c r="CV41" s="196"/>
      <c r="CW41" s="196"/>
      <c r="CX41" s="196"/>
      <c r="CY41" s="196"/>
      <c r="CZ41" s="196"/>
      <c r="DA41" s="196"/>
      <c r="DB41" s="196"/>
      <c r="DC41" s="259"/>
      <c r="DD41" s="259"/>
      <c r="DE41" s="259"/>
      <c r="DF41" s="259"/>
      <c r="DH41" s="29"/>
      <c r="DW41" s="12"/>
      <c r="DX41" s="12"/>
      <c r="DY41" s="12"/>
      <c r="DZ41" s="12"/>
      <c r="EA41" s="12"/>
      <c r="EB41" s="12"/>
      <c r="EC41" s="12"/>
      <c r="ED41" s="12"/>
      <c r="EE41" s="12"/>
      <c r="EF41" s="12"/>
      <c r="EG41" s="12"/>
      <c r="EH41" s="12"/>
      <c r="EI41" s="12"/>
      <c r="EJ41" s="12"/>
      <c r="EK41" s="12"/>
      <c r="EL41" s="12"/>
      <c r="EM41" s="12"/>
    </row>
    <row r="42" spans="1:143" ht="11.25" customHeight="1" thickBot="1" x14ac:dyDescent="0.25">
      <c r="A42" s="95"/>
      <c r="B42" s="184"/>
      <c r="C42" s="185"/>
      <c r="D42" s="313"/>
      <c r="E42" s="313"/>
      <c r="F42" s="313"/>
      <c r="G42" s="313"/>
      <c r="H42" s="313"/>
      <c r="I42" s="313"/>
      <c r="J42" s="313"/>
      <c r="K42" s="313"/>
      <c r="L42" s="313"/>
      <c r="M42" s="313"/>
      <c r="N42" s="313"/>
      <c r="O42" s="313"/>
      <c r="P42" s="313"/>
      <c r="Q42" s="313"/>
      <c r="R42" s="314"/>
      <c r="S42" s="319"/>
      <c r="T42" s="320"/>
      <c r="U42" s="320"/>
      <c r="V42" s="320"/>
      <c r="W42" s="178"/>
      <c r="X42" s="179"/>
      <c r="Y42" s="131"/>
      <c r="Z42" s="132"/>
      <c r="AA42" s="132"/>
      <c r="AB42" s="132"/>
      <c r="AC42" s="132"/>
      <c r="AD42" s="132"/>
      <c r="AE42" s="132"/>
      <c r="AF42" s="132"/>
      <c r="AG42" s="136"/>
      <c r="AH42" s="137"/>
      <c r="AI42" s="137"/>
      <c r="AJ42" s="138"/>
      <c r="AK42" s="142"/>
      <c r="AL42" s="143"/>
      <c r="AM42" s="143"/>
      <c r="AN42" s="144"/>
      <c r="AO42" s="209"/>
      <c r="AP42" s="210"/>
      <c r="AQ42" s="210"/>
      <c r="AR42" s="211"/>
      <c r="AS42" s="203"/>
      <c r="AT42" s="204"/>
      <c r="AU42" s="204"/>
      <c r="AV42" s="204"/>
      <c r="AW42" s="204"/>
      <c r="AX42" s="204"/>
      <c r="AY42" s="204"/>
      <c r="AZ42" s="204"/>
      <c r="BA42" s="204"/>
      <c r="BB42" s="204"/>
      <c r="BC42" s="204"/>
      <c r="BD42" s="204"/>
      <c r="BE42" s="204"/>
      <c r="BF42" s="204"/>
      <c r="BG42" s="204"/>
      <c r="BH42" s="204"/>
      <c r="BI42" s="204"/>
      <c r="BJ42" s="204"/>
      <c r="BK42" s="204"/>
      <c r="BL42" s="204"/>
      <c r="BM42" s="204"/>
      <c r="BN42" s="204"/>
      <c r="BO42" s="204"/>
      <c r="BP42" s="204"/>
      <c r="BQ42" s="204"/>
      <c r="BR42" s="204"/>
      <c r="BS42" s="204"/>
      <c r="BT42" s="204"/>
      <c r="BU42" s="204"/>
      <c r="BV42" s="205"/>
      <c r="BW42" s="28"/>
      <c r="BX42" s="28"/>
      <c r="BY42" s="27"/>
      <c r="BZ42" s="27"/>
      <c r="CA42" s="27"/>
      <c r="CB42" s="27"/>
      <c r="CC42" s="27"/>
      <c r="CD42" s="27"/>
      <c r="CE42" s="196"/>
      <c r="CF42" s="196"/>
      <c r="CG42" s="196"/>
      <c r="CH42" s="196"/>
      <c r="CI42" s="196"/>
      <c r="CJ42" s="196"/>
      <c r="CK42" s="196"/>
      <c r="CL42" s="196"/>
      <c r="CM42" s="196"/>
      <c r="CN42" s="196"/>
      <c r="CO42" s="259"/>
      <c r="CP42" s="259"/>
      <c r="CQ42" s="259"/>
      <c r="CR42" s="259"/>
      <c r="CS42" s="196"/>
      <c r="CT42" s="196"/>
      <c r="CU42" s="196"/>
      <c r="CV42" s="196"/>
      <c r="CW42" s="196"/>
      <c r="CX42" s="196"/>
      <c r="CY42" s="196"/>
      <c r="CZ42" s="196"/>
      <c r="DA42" s="196"/>
      <c r="DB42" s="196"/>
      <c r="DC42" s="259"/>
      <c r="DD42" s="259"/>
      <c r="DE42" s="259"/>
      <c r="DF42" s="259"/>
      <c r="DH42" s="29"/>
      <c r="DW42" s="49"/>
      <c r="DX42" s="49"/>
      <c r="DY42" s="49"/>
      <c r="DZ42" s="49"/>
      <c r="EA42" s="49"/>
      <c r="EB42" s="49"/>
      <c r="EC42" s="49"/>
      <c r="ED42" s="49"/>
      <c r="EE42" s="49"/>
      <c r="EF42" s="49"/>
      <c r="EG42" s="49"/>
      <c r="EH42" s="49"/>
      <c r="EI42" s="49"/>
      <c r="EJ42" s="49"/>
      <c r="EK42" s="49"/>
      <c r="EL42" s="49"/>
      <c r="EM42" s="49"/>
    </row>
    <row r="43" spans="1:143" ht="11.25" customHeight="1" thickTop="1" x14ac:dyDescent="0.2">
      <c r="A43" s="93" t="s">
        <v>29</v>
      </c>
      <c r="B43" s="172" t="str">
        <f>IF($BX$1=0,"　","図番")</f>
        <v>図番</v>
      </c>
      <c r="C43" s="173"/>
      <c r="D43" s="127"/>
      <c r="E43" s="128"/>
      <c r="F43" s="128"/>
      <c r="G43" s="128"/>
      <c r="H43" s="128"/>
      <c r="I43" s="128"/>
      <c r="J43" s="128"/>
      <c r="K43" s="128"/>
      <c r="L43" s="128"/>
      <c r="M43" s="128"/>
      <c r="N43" s="128"/>
      <c r="O43" s="128"/>
      <c r="P43" s="128"/>
      <c r="Q43" s="128"/>
      <c r="R43" s="128"/>
      <c r="S43" s="96"/>
      <c r="T43" s="96"/>
      <c r="U43" s="96"/>
      <c r="V43" s="96"/>
      <c r="W43" s="174" t="s">
        <v>51</v>
      </c>
      <c r="X43" s="175"/>
      <c r="Y43" s="54"/>
      <c r="Z43" s="54"/>
      <c r="AA43" s="54"/>
      <c r="AB43" s="54"/>
      <c r="AC43" s="54"/>
      <c r="AD43" s="54"/>
      <c r="AE43" s="54"/>
      <c r="AF43" s="54"/>
      <c r="AG43" s="54"/>
      <c r="AH43" s="54"/>
      <c r="AI43" s="54"/>
      <c r="AJ43" s="54"/>
      <c r="AK43" s="54"/>
      <c r="AL43" s="54"/>
      <c r="AM43" s="54"/>
      <c r="AN43" s="54"/>
      <c r="AO43" s="54"/>
      <c r="AP43" s="54"/>
      <c r="AQ43" s="54"/>
      <c r="AR43" s="189"/>
      <c r="AS43" s="54"/>
      <c r="AT43" s="54"/>
      <c r="AU43" s="54"/>
      <c r="AV43" s="54"/>
      <c r="AW43" s="102" t="s">
        <v>51</v>
      </c>
      <c r="AX43" s="103"/>
      <c r="AY43" s="64"/>
      <c r="AZ43" s="65"/>
      <c r="BA43" s="65"/>
      <c r="BB43" s="66"/>
      <c r="BC43" s="64"/>
      <c r="BD43" s="65"/>
      <c r="BE43" s="65"/>
      <c r="BF43" s="66"/>
      <c r="BG43" s="64"/>
      <c r="BH43" s="65"/>
      <c r="BI43" s="65"/>
      <c r="BJ43" s="66"/>
      <c r="BK43" s="64"/>
      <c r="BL43" s="65"/>
      <c r="BM43" s="65"/>
      <c r="BN43" s="66"/>
      <c r="BO43" s="64"/>
      <c r="BP43" s="65"/>
      <c r="BQ43" s="65"/>
      <c r="BR43" s="66"/>
      <c r="BS43" s="64"/>
      <c r="BT43" s="65"/>
      <c r="BU43" s="65"/>
      <c r="BV43" s="66"/>
      <c r="BW43" s="28"/>
      <c r="BX43" s="28"/>
      <c r="BY43" s="27"/>
      <c r="BZ43" s="27"/>
      <c r="CA43" s="27"/>
      <c r="CB43" s="27"/>
      <c r="CC43" s="27"/>
      <c r="CD43" s="27"/>
      <c r="CE43" s="196"/>
      <c r="CF43" s="196"/>
      <c r="CG43" s="196"/>
      <c r="CH43" s="196"/>
      <c r="CI43" s="196"/>
      <c r="CJ43" s="196"/>
      <c r="CK43" s="196"/>
      <c r="CL43" s="196"/>
      <c r="CM43" s="196"/>
      <c r="CN43" s="196"/>
      <c r="CO43" s="259"/>
      <c r="CP43" s="259"/>
      <c r="CQ43" s="259"/>
      <c r="CR43" s="259"/>
      <c r="CS43" s="196"/>
      <c r="CT43" s="196"/>
      <c r="CU43" s="196"/>
      <c r="CV43" s="196"/>
      <c r="CW43" s="196"/>
      <c r="CX43" s="196"/>
      <c r="CY43" s="196"/>
      <c r="CZ43" s="196"/>
      <c r="DA43" s="196"/>
      <c r="DB43" s="196"/>
      <c r="DC43" s="259"/>
      <c r="DD43" s="259"/>
      <c r="DE43" s="259"/>
      <c r="DF43" s="259"/>
      <c r="DH43" s="29"/>
      <c r="DW43" s="49"/>
      <c r="DX43" s="49"/>
      <c r="DY43" s="49"/>
      <c r="DZ43" s="49"/>
      <c r="EA43" s="49"/>
      <c r="EB43" s="49"/>
      <c r="EC43" s="49"/>
      <c r="ED43" s="49"/>
      <c r="EE43" s="49"/>
      <c r="EF43" s="49"/>
      <c r="EG43" s="49"/>
      <c r="EH43" s="49"/>
      <c r="EI43" s="49"/>
      <c r="EJ43" s="49"/>
      <c r="EK43" s="49"/>
      <c r="EL43" s="49"/>
      <c r="EM43" s="49"/>
    </row>
    <row r="44" spans="1:143" ht="11.25" customHeight="1" x14ac:dyDescent="0.2">
      <c r="A44" s="93"/>
      <c r="B44" s="123"/>
      <c r="C44" s="124"/>
      <c r="D44" s="128"/>
      <c r="E44" s="128"/>
      <c r="F44" s="128"/>
      <c r="G44" s="128"/>
      <c r="H44" s="128"/>
      <c r="I44" s="128"/>
      <c r="J44" s="128"/>
      <c r="K44" s="128"/>
      <c r="L44" s="128"/>
      <c r="M44" s="128"/>
      <c r="N44" s="128"/>
      <c r="O44" s="128"/>
      <c r="P44" s="128"/>
      <c r="Q44" s="128"/>
      <c r="R44" s="128"/>
      <c r="S44" s="97"/>
      <c r="T44" s="97"/>
      <c r="U44" s="97"/>
      <c r="V44" s="97"/>
      <c r="W44" s="145"/>
      <c r="X44" s="146"/>
      <c r="Y44" s="55"/>
      <c r="Z44" s="55"/>
      <c r="AA44" s="55"/>
      <c r="AB44" s="55"/>
      <c r="AC44" s="55"/>
      <c r="AD44" s="55"/>
      <c r="AE44" s="55"/>
      <c r="AF44" s="55"/>
      <c r="AG44" s="55"/>
      <c r="AH44" s="55"/>
      <c r="AI44" s="55"/>
      <c r="AJ44" s="55"/>
      <c r="AK44" s="55"/>
      <c r="AL44" s="55"/>
      <c r="AM44" s="55"/>
      <c r="AN44" s="55"/>
      <c r="AO44" s="55"/>
      <c r="AP44" s="55"/>
      <c r="AQ44" s="55"/>
      <c r="AR44" s="190"/>
      <c r="AS44" s="55"/>
      <c r="AT44" s="55"/>
      <c r="AU44" s="55"/>
      <c r="AV44" s="55"/>
      <c r="AW44" s="104"/>
      <c r="AX44" s="105"/>
      <c r="AY44" s="67"/>
      <c r="AZ44" s="68"/>
      <c r="BA44" s="68"/>
      <c r="BB44" s="69"/>
      <c r="BC44" s="67"/>
      <c r="BD44" s="68"/>
      <c r="BE44" s="68"/>
      <c r="BF44" s="69"/>
      <c r="BG44" s="67"/>
      <c r="BH44" s="68"/>
      <c r="BI44" s="68"/>
      <c r="BJ44" s="69"/>
      <c r="BK44" s="67"/>
      <c r="BL44" s="68"/>
      <c r="BM44" s="68"/>
      <c r="BN44" s="69"/>
      <c r="BO44" s="67"/>
      <c r="BP44" s="68"/>
      <c r="BQ44" s="68"/>
      <c r="BR44" s="69"/>
      <c r="BS44" s="67"/>
      <c r="BT44" s="68"/>
      <c r="BU44" s="68"/>
      <c r="BV44" s="69"/>
    </row>
    <row r="45" spans="1:143" ht="11.25" customHeight="1" thickBot="1" x14ac:dyDescent="0.25">
      <c r="A45" s="93"/>
      <c r="B45" s="125"/>
      <c r="C45" s="126"/>
      <c r="D45" s="128"/>
      <c r="E45" s="128"/>
      <c r="F45" s="128"/>
      <c r="G45" s="128"/>
      <c r="H45" s="128"/>
      <c r="I45" s="128"/>
      <c r="J45" s="128"/>
      <c r="K45" s="128"/>
      <c r="L45" s="128"/>
      <c r="M45" s="128"/>
      <c r="N45" s="128"/>
      <c r="O45" s="128"/>
      <c r="P45" s="128"/>
      <c r="Q45" s="128"/>
      <c r="R45" s="128"/>
      <c r="S45" s="98"/>
      <c r="T45" s="98"/>
      <c r="U45" s="98"/>
      <c r="V45" s="98"/>
      <c r="W45" s="145" t="s">
        <v>141</v>
      </c>
      <c r="X45" s="146"/>
      <c r="Y45" s="149"/>
      <c r="Z45" s="150"/>
      <c r="AA45" s="150"/>
      <c r="AB45" s="151"/>
      <c r="AC45" s="149"/>
      <c r="AD45" s="150"/>
      <c r="AE45" s="150"/>
      <c r="AF45" s="151"/>
      <c r="AG45" s="149"/>
      <c r="AH45" s="150"/>
      <c r="AI45" s="150"/>
      <c r="AJ45" s="151"/>
      <c r="AK45" s="149"/>
      <c r="AL45" s="150"/>
      <c r="AM45" s="150"/>
      <c r="AN45" s="151"/>
      <c r="AO45" s="149"/>
      <c r="AP45" s="150"/>
      <c r="AQ45" s="150"/>
      <c r="AR45" s="151"/>
      <c r="AS45" s="149"/>
      <c r="AT45" s="150"/>
      <c r="AU45" s="150"/>
      <c r="AV45" s="151"/>
      <c r="AW45" s="70" t="s">
        <v>140</v>
      </c>
      <c r="AX45" s="71"/>
      <c r="AY45" s="56"/>
      <c r="AZ45" s="57"/>
      <c r="BA45" s="57"/>
      <c r="BB45" s="58"/>
      <c r="BC45" s="56"/>
      <c r="BD45" s="57"/>
      <c r="BE45" s="57"/>
      <c r="BF45" s="58"/>
      <c r="BG45" s="56"/>
      <c r="BH45" s="57"/>
      <c r="BI45" s="57"/>
      <c r="BJ45" s="58"/>
      <c r="BK45" s="56"/>
      <c r="BL45" s="57"/>
      <c r="BM45" s="57"/>
      <c r="BN45" s="58"/>
      <c r="BO45" s="56"/>
      <c r="BP45" s="57"/>
      <c r="BQ45" s="57"/>
      <c r="BR45" s="58"/>
      <c r="BS45" s="56"/>
      <c r="BT45" s="57"/>
      <c r="BU45" s="57"/>
      <c r="BV45" s="58"/>
      <c r="BW45" s="10" t="s">
        <v>54</v>
      </c>
    </row>
    <row r="46" spans="1:143" ht="11.25" customHeight="1" thickBot="1" x14ac:dyDescent="0.25">
      <c r="A46" s="94"/>
      <c r="B46" s="180" t="s">
        <v>30</v>
      </c>
      <c r="C46" s="181"/>
      <c r="D46" s="109"/>
      <c r="E46" s="109"/>
      <c r="F46" s="109"/>
      <c r="G46" s="109"/>
      <c r="H46" s="109"/>
      <c r="I46" s="109"/>
      <c r="J46" s="109"/>
      <c r="K46" s="109"/>
      <c r="L46" s="109"/>
      <c r="M46" s="109"/>
      <c r="N46" s="109"/>
      <c r="O46" s="109"/>
      <c r="P46" s="109"/>
      <c r="Q46" s="109"/>
      <c r="R46" s="110"/>
      <c r="S46" s="160"/>
      <c r="T46" s="161"/>
      <c r="U46" s="161"/>
      <c r="V46" s="161"/>
      <c r="W46" s="147"/>
      <c r="X46" s="148"/>
      <c r="Y46" s="186"/>
      <c r="Z46" s="187"/>
      <c r="AA46" s="187"/>
      <c r="AB46" s="188"/>
      <c r="AC46" s="186"/>
      <c r="AD46" s="187"/>
      <c r="AE46" s="187"/>
      <c r="AF46" s="188"/>
      <c r="AG46" s="191"/>
      <c r="AH46" s="192"/>
      <c r="AI46" s="192"/>
      <c r="AJ46" s="193"/>
      <c r="AK46" s="191"/>
      <c r="AL46" s="192"/>
      <c r="AM46" s="192"/>
      <c r="AN46" s="193"/>
      <c r="AO46" s="186"/>
      <c r="AP46" s="187"/>
      <c r="AQ46" s="187"/>
      <c r="AR46" s="188"/>
      <c r="AS46" s="186"/>
      <c r="AT46" s="187"/>
      <c r="AU46" s="187"/>
      <c r="AV46" s="188"/>
      <c r="AW46" s="72"/>
      <c r="AX46" s="73"/>
      <c r="AY46" s="59"/>
      <c r="AZ46" s="60"/>
      <c r="BA46" s="60"/>
      <c r="BB46" s="61"/>
      <c r="BC46" s="59"/>
      <c r="BD46" s="60"/>
      <c r="BE46" s="60"/>
      <c r="BF46" s="61"/>
      <c r="BG46" s="59"/>
      <c r="BH46" s="60"/>
      <c r="BI46" s="60"/>
      <c r="BJ46" s="61"/>
      <c r="BK46" s="59"/>
      <c r="BL46" s="60"/>
      <c r="BM46" s="60"/>
      <c r="BN46" s="61"/>
      <c r="BO46" s="59"/>
      <c r="BP46" s="60"/>
      <c r="BQ46" s="60"/>
      <c r="BR46" s="61"/>
      <c r="BS46" s="59"/>
      <c r="BT46" s="60"/>
      <c r="BU46" s="60"/>
      <c r="BV46" s="61"/>
      <c r="BW46" s="6" t="s">
        <v>55</v>
      </c>
      <c r="BX46" s="6" t="s">
        <v>56</v>
      </c>
      <c r="BY46" s="6" t="s">
        <v>57</v>
      </c>
      <c r="BZ46" s="6" t="s">
        <v>58</v>
      </c>
      <c r="CA46" s="6" t="s">
        <v>59</v>
      </c>
      <c r="CB46" s="6" t="s">
        <v>39</v>
      </c>
      <c r="CC46" s="6" t="s">
        <v>61</v>
      </c>
      <c r="CD46" s="30" t="s">
        <v>62</v>
      </c>
    </row>
    <row r="47" spans="1:143" ht="11.25" customHeight="1" x14ac:dyDescent="0.2">
      <c r="A47" s="94"/>
      <c r="B47" s="182"/>
      <c r="C47" s="183"/>
      <c r="D47" s="111"/>
      <c r="E47" s="111"/>
      <c r="F47" s="111"/>
      <c r="G47" s="111"/>
      <c r="H47" s="111"/>
      <c r="I47" s="111"/>
      <c r="J47" s="111"/>
      <c r="K47" s="111"/>
      <c r="L47" s="111"/>
      <c r="M47" s="111"/>
      <c r="N47" s="111"/>
      <c r="O47" s="111"/>
      <c r="P47" s="111"/>
      <c r="Q47" s="111"/>
      <c r="R47" s="112"/>
      <c r="S47" s="162"/>
      <c r="T47" s="163"/>
      <c r="U47" s="163"/>
      <c r="V47" s="163"/>
      <c r="W47" s="176" t="s">
        <v>107</v>
      </c>
      <c r="X47" s="177"/>
      <c r="Y47" s="129"/>
      <c r="Z47" s="130"/>
      <c r="AA47" s="130"/>
      <c r="AB47" s="130"/>
      <c r="AC47" s="130"/>
      <c r="AD47" s="130"/>
      <c r="AE47" s="130"/>
      <c r="AF47" s="130"/>
      <c r="AG47" s="133" t="s">
        <v>106</v>
      </c>
      <c r="AH47" s="134"/>
      <c r="AI47" s="134"/>
      <c r="AJ47" s="135"/>
      <c r="AK47" s="139"/>
      <c r="AL47" s="140"/>
      <c r="AM47" s="140"/>
      <c r="AN47" s="141"/>
      <c r="AO47" s="206" t="s">
        <v>105</v>
      </c>
      <c r="AP47" s="207"/>
      <c r="AQ47" s="207"/>
      <c r="AR47" s="208"/>
      <c r="AS47" s="200"/>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2"/>
      <c r="BW47" s="27" t="s">
        <v>63</v>
      </c>
      <c r="BX47" s="27">
        <v>300</v>
      </c>
      <c r="BY47" s="27">
        <v>210</v>
      </c>
      <c r="BZ47" s="27">
        <v>180</v>
      </c>
      <c r="CA47" s="27">
        <v>150</v>
      </c>
      <c r="CB47" s="27">
        <v>120</v>
      </c>
      <c r="CC47" s="27">
        <v>90</v>
      </c>
      <c r="CD47" s="31">
        <v>60</v>
      </c>
    </row>
    <row r="48" spans="1:143" ht="11.25" customHeight="1" thickBot="1" x14ac:dyDescent="0.25">
      <c r="A48" s="95"/>
      <c r="B48" s="184"/>
      <c r="C48" s="185"/>
      <c r="D48" s="113"/>
      <c r="E48" s="113"/>
      <c r="F48" s="113"/>
      <c r="G48" s="113"/>
      <c r="H48" s="113"/>
      <c r="I48" s="113"/>
      <c r="J48" s="113"/>
      <c r="K48" s="113"/>
      <c r="L48" s="113"/>
      <c r="M48" s="113"/>
      <c r="N48" s="113"/>
      <c r="O48" s="113"/>
      <c r="P48" s="113"/>
      <c r="Q48" s="113"/>
      <c r="R48" s="114"/>
      <c r="S48" s="164"/>
      <c r="T48" s="165"/>
      <c r="U48" s="165"/>
      <c r="V48" s="165"/>
      <c r="W48" s="178"/>
      <c r="X48" s="179"/>
      <c r="Y48" s="131"/>
      <c r="Z48" s="132"/>
      <c r="AA48" s="132"/>
      <c r="AB48" s="132"/>
      <c r="AC48" s="132"/>
      <c r="AD48" s="132"/>
      <c r="AE48" s="132"/>
      <c r="AF48" s="132"/>
      <c r="AG48" s="136"/>
      <c r="AH48" s="137"/>
      <c r="AI48" s="137"/>
      <c r="AJ48" s="138"/>
      <c r="AK48" s="142"/>
      <c r="AL48" s="143"/>
      <c r="AM48" s="143"/>
      <c r="AN48" s="144"/>
      <c r="AO48" s="209"/>
      <c r="AP48" s="210"/>
      <c r="AQ48" s="210"/>
      <c r="AR48" s="211"/>
      <c r="AS48" s="203"/>
      <c r="AT48" s="204"/>
      <c r="AU48" s="204"/>
      <c r="AV48" s="204"/>
      <c r="AW48" s="204"/>
      <c r="AX48" s="204"/>
      <c r="AY48" s="204"/>
      <c r="AZ48" s="204"/>
      <c r="BA48" s="204"/>
      <c r="BB48" s="204"/>
      <c r="BC48" s="204"/>
      <c r="BD48" s="204"/>
      <c r="BE48" s="204"/>
      <c r="BF48" s="204"/>
      <c r="BG48" s="204"/>
      <c r="BH48" s="204"/>
      <c r="BI48" s="204"/>
      <c r="BJ48" s="204"/>
      <c r="BK48" s="204"/>
      <c r="BL48" s="204"/>
      <c r="BM48" s="204"/>
      <c r="BN48" s="204"/>
      <c r="BO48" s="204"/>
      <c r="BP48" s="204"/>
      <c r="BQ48" s="204"/>
      <c r="BR48" s="204"/>
      <c r="BS48" s="204"/>
      <c r="BT48" s="204"/>
      <c r="BU48" s="204"/>
      <c r="BV48" s="205"/>
      <c r="BW48" s="27" t="s">
        <v>64</v>
      </c>
      <c r="BX48" s="27">
        <v>300</v>
      </c>
      <c r="BY48" s="27">
        <v>210</v>
      </c>
      <c r="BZ48" s="27">
        <v>180</v>
      </c>
      <c r="CA48" s="27">
        <v>150</v>
      </c>
      <c r="CB48" s="27">
        <v>120</v>
      </c>
      <c r="CC48" s="27">
        <v>90</v>
      </c>
      <c r="CD48" s="31">
        <v>60</v>
      </c>
      <c r="DU48" s="12"/>
    </row>
    <row r="49" spans="1:144" ht="11.25" customHeight="1" thickTop="1" x14ac:dyDescent="0.2">
      <c r="A49" s="93" t="s">
        <v>65</v>
      </c>
      <c r="B49" s="172" t="str">
        <f>IF($BX$1=0,"　","図番")</f>
        <v>図番</v>
      </c>
      <c r="C49" s="173"/>
      <c r="D49" s="127"/>
      <c r="E49" s="128"/>
      <c r="F49" s="128"/>
      <c r="G49" s="128"/>
      <c r="H49" s="128"/>
      <c r="I49" s="128"/>
      <c r="J49" s="128"/>
      <c r="K49" s="128"/>
      <c r="L49" s="128"/>
      <c r="M49" s="128"/>
      <c r="N49" s="128"/>
      <c r="O49" s="128"/>
      <c r="P49" s="128"/>
      <c r="Q49" s="128"/>
      <c r="R49" s="128"/>
      <c r="S49" s="96"/>
      <c r="T49" s="96"/>
      <c r="U49" s="96"/>
      <c r="V49" s="96"/>
      <c r="W49" s="174" t="s">
        <v>51</v>
      </c>
      <c r="X49" s="175"/>
      <c r="Y49" s="54"/>
      <c r="Z49" s="54"/>
      <c r="AA49" s="54"/>
      <c r="AB49" s="54"/>
      <c r="AC49" s="54"/>
      <c r="AD49" s="54"/>
      <c r="AE49" s="54"/>
      <c r="AF49" s="54"/>
      <c r="AG49" s="54"/>
      <c r="AH49" s="54"/>
      <c r="AI49" s="54"/>
      <c r="AJ49" s="54"/>
      <c r="AK49" s="54"/>
      <c r="AL49" s="54"/>
      <c r="AM49" s="54"/>
      <c r="AN49" s="54"/>
      <c r="AO49" s="54"/>
      <c r="AP49" s="54"/>
      <c r="AQ49" s="54"/>
      <c r="AR49" s="189"/>
      <c r="AS49" s="54"/>
      <c r="AT49" s="54"/>
      <c r="AU49" s="54"/>
      <c r="AV49" s="54"/>
      <c r="AW49" s="102" t="s">
        <v>51</v>
      </c>
      <c r="AX49" s="103"/>
      <c r="AY49" s="64"/>
      <c r="AZ49" s="65"/>
      <c r="BA49" s="65"/>
      <c r="BB49" s="66"/>
      <c r="BC49" s="64"/>
      <c r="BD49" s="65"/>
      <c r="BE49" s="65"/>
      <c r="BF49" s="66"/>
      <c r="BG49" s="64"/>
      <c r="BH49" s="65"/>
      <c r="BI49" s="65"/>
      <c r="BJ49" s="66"/>
      <c r="BK49" s="64"/>
      <c r="BL49" s="65"/>
      <c r="BM49" s="65"/>
      <c r="BN49" s="66"/>
      <c r="BO49" s="64"/>
      <c r="BP49" s="65"/>
      <c r="BQ49" s="65"/>
      <c r="BR49" s="66"/>
      <c r="BS49" s="64"/>
      <c r="BT49" s="65"/>
      <c r="BU49" s="65"/>
      <c r="BV49" s="66"/>
      <c r="BW49" s="27" t="s">
        <v>0</v>
      </c>
      <c r="BX49" s="27">
        <v>300</v>
      </c>
      <c r="BY49" s="27">
        <v>210</v>
      </c>
      <c r="BZ49" s="27">
        <v>180</v>
      </c>
      <c r="CA49" s="27">
        <v>150</v>
      </c>
      <c r="CB49" s="27">
        <v>120</v>
      </c>
      <c r="CC49" s="27">
        <v>90</v>
      </c>
      <c r="CD49" s="31">
        <v>60</v>
      </c>
    </row>
    <row r="50" spans="1:144" ht="11.25" customHeight="1" x14ac:dyDescent="0.2">
      <c r="A50" s="93"/>
      <c r="B50" s="123"/>
      <c r="C50" s="124"/>
      <c r="D50" s="128"/>
      <c r="E50" s="128"/>
      <c r="F50" s="128"/>
      <c r="G50" s="128"/>
      <c r="H50" s="128"/>
      <c r="I50" s="128"/>
      <c r="J50" s="128"/>
      <c r="K50" s="128"/>
      <c r="L50" s="128"/>
      <c r="M50" s="128"/>
      <c r="N50" s="128"/>
      <c r="O50" s="128"/>
      <c r="P50" s="128"/>
      <c r="Q50" s="128"/>
      <c r="R50" s="128"/>
      <c r="S50" s="97"/>
      <c r="T50" s="97"/>
      <c r="U50" s="97"/>
      <c r="V50" s="97"/>
      <c r="W50" s="145"/>
      <c r="X50" s="146"/>
      <c r="Y50" s="55"/>
      <c r="Z50" s="55"/>
      <c r="AA50" s="55"/>
      <c r="AB50" s="55"/>
      <c r="AC50" s="55"/>
      <c r="AD50" s="55"/>
      <c r="AE50" s="55"/>
      <c r="AF50" s="55"/>
      <c r="AG50" s="55"/>
      <c r="AH50" s="55"/>
      <c r="AI50" s="55"/>
      <c r="AJ50" s="55"/>
      <c r="AK50" s="55"/>
      <c r="AL50" s="55"/>
      <c r="AM50" s="55"/>
      <c r="AN50" s="55"/>
      <c r="AO50" s="55"/>
      <c r="AP50" s="55"/>
      <c r="AQ50" s="55"/>
      <c r="AR50" s="190"/>
      <c r="AS50" s="55"/>
      <c r="AT50" s="55"/>
      <c r="AU50" s="55"/>
      <c r="AV50" s="55"/>
      <c r="AW50" s="104"/>
      <c r="AX50" s="105"/>
      <c r="AY50" s="67"/>
      <c r="AZ50" s="68"/>
      <c r="BA50" s="68"/>
      <c r="BB50" s="69"/>
      <c r="BC50" s="67"/>
      <c r="BD50" s="68"/>
      <c r="BE50" s="68"/>
      <c r="BF50" s="69"/>
      <c r="BG50" s="67"/>
      <c r="BH50" s="68"/>
      <c r="BI50" s="68"/>
      <c r="BJ50" s="69"/>
      <c r="BK50" s="67"/>
      <c r="BL50" s="68"/>
      <c r="BM50" s="68"/>
      <c r="BN50" s="69"/>
      <c r="BO50" s="67"/>
      <c r="BP50" s="68"/>
      <c r="BQ50" s="68"/>
      <c r="BR50" s="69"/>
      <c r="BS50" s="67"/>
      <c r="BT50" s="68"/>
      <c r="BU50" s="68"/>
      <c r="BV50" s="69"/>
      <c r="BW50" s="27" t="s">
        <v>1</v>
      </c>
      <c r="BX50" s="27">
        <v>300</v>
      </c>
      <c r="BY50" s="27">
        <v>210</v>
      </c>
      <c r="BZ50" s="27">
        <v>180</v>
      </c>
      <c r="CA50" s="27">
        <v>150</v>
      </c>
      <c r="CB50" s="27">
        <v>120</v>
      </c>
      <c r="CC50" s="27">
        <v>90</v>
      </c>
      <c r="CD50" s="31">
        <v>60</v>
      </c>
    </row>
    <row r="51" spans="1:144" ht="11.25" customHeight="1" x14ac:dyDescent="0.2">
      <c r="A51" s="93"/>
      <c r="B51" s="125"/>
      <c r="C51" s="126"/>
      <c r="D51" s="128"/>
      <c r="E51" s="128"/>
      <c r="F51" s="128"/>
      <c r="G51" s="128"/>
      <c r="H51" s="128"/>
      <c r="I51" s="128"/>
      <c r="J51" s="128"/>
      <c r="K51" s="128"/>
      <c r="L51" s="128"/>
      <c r="M51" s="128"/>
      <c r="N51" s="128"/>
      <c r="O51" s="128"/>
      <c r="P51" s="128"/>
      <c r="Q51" s="128"/>
      <c r="R51" s="128"/>
      <c r="S51" s="98"/>
      <c r="T51" s="98"/>
      <c r="U51" s="98"/>
      <c r="V51" s="98"/>
      <c r="W51" s="145" t="s">
        <v>141</v>
      </c>
      <c r="X51" s="146"/>
      <c r="Y51" s="149"/>
      <c r="Z51" s="150"/>
      <c r="AA51" s="150"/>
      <c r="AB51" s="151"/>
      <c r="AC51" s="149"/>
      <c r="AD51" s="150"/>
      <c r="AE51" s="150"/>
      <c r="AF51" s="151"/>
      <c r="AG51" s="149"/>
      <c r="AH51" s="150"/>
      <c r="AI51" s="150"/>
      <c r="AJ51" s="151"/>
      <c r="AK51" s="149"/>
      <c r="AL51" s="150"/>
      <c r="AM51" s="150"/>
      <c r="AN51" s="151"/>
      <c r="AO51" s="149"/>
      <c r="AP51" s="150"/>
      <c r="AQ51" s="150"/>
      <c r="AR51" s="151"/>
      <c r="AS51" s="149"/>
      <c r="AT51" s="150"/>
      <c r="AU51" s="150"/>
      <c r="AV51" s="151"/>
      <c r="AW51" s="70" t="s">
        <v>140</v>
      </c>
      <c r="AX51" s="71"/>
      <c r="AY51" s="56"/>
      <c r="AZ51" s="57"/>
      <c r="BA51" s="57"/>
      <c r="BB51" s="58"/>
      <c r="BC51" s="56"/>
      <c r="BD51" s="57"/>
      <c r="BE51" s="57"/>
      <c r="BF51" s="58"/>
      <c r="BG51" s="56"/>
      <c r="BH51" s="57"/>
      <c r="BI51" s="57"/>
      <c r="BJ51" s="58"/>
      <c r="BK51" s="56"/>
      <c r="BL51" s="57"/>
      <c r="BM51" s="57"/>
      <c r="BN51" s="58"/>
      <c r="BO51" s="56"/>
      <c r="BP51" s="57"/>
      <c r="BQ51" s="57"/>
      <c r="BR51" s="58"/>
      <c r="BS51" s="56"/>
      <c r="BT51" s="57"/>
      <c r="BU51" s="57"/>
      <c r="BV51" s="58"/>
      <c r="BW51" s="27" t="s">
        <v>66</v>
      </c>
      <c r="BX51" s="27">
        <v>400</v>
      </c>
      <c r="BY51" s="27">
        <v>280</v>
      </c>
      <c r="BZ51" s="27">
        <v>240</v>
      </c>
      <c r="CA51" s="27">
        <v>200</v>
      </c>
      <c r="CB51" s="27">
        <v>160</v>
      </c>
      <c r="CC51" s="27">
        <v>120</v>
      </c>
      <c r="CD51" s="31">
        <v>80</v>
      </c>
    </row>
    <row r="52" spans="1:144" s="19" customFormat="1" ht="11.25" customHeight="1" thickBot="1" x14ac:dyDescent="0.25">
      <c r="A52" s="94"/>
      <c r="B52" s="180" t="s">
        <v>30</v>
      </c>
      <c r="C52" s="181"/>
      <c r="D52" s="109"/>
      <c r="E52" s="109"/>
      <c r="F52" s="109"/>
      <c r="G52" s="109"/>
      <c r="H52" s="109"/>
      <c r="I52" s="109"/>
      <c r="J52" s="109"/>
      <c r="K52" s="109"/>
      <c r="L52" s="109"/>
      <c r="M52" s="109"/>
      <c r="N52" s="109"/>
      <c r="O52" s="109"/>
      <c r="P52" s="109"/>
      <c r="Q52" s="109"/>
      <c r="R52" s="110"/>
      <c r="S52" s="160"/>
      <c r="T52" s="161"/>
      <c r="U52" s="161"/>
      <c r="V52" s="161"/>
      <c r="W52" s="147"/>
      <c r="X52" s="148"/>
      <c r="Y52" s="186"/>
      <c r="Z52" s="187"/>
      <c r="AA52" s="187"/>
      <c r="AB52" s="188"/>
      <c r="AC52" s="186"/>
      <c r="AD52" s="187"/>
      <c r="AE52" s="187"/>
      <c r="AF52" s="188"/>
      <c r="AG52" s="191"/>
      <c r="AH52" s="192"/>
      <c r="AI52" s="192"/>
      <c r="AJ52" s="193"/>
      <c r="AK52" s="191"/>
      <c r="AL52" s="192"/>
      <c r="AM52" s="192"/>
      <c r="AN52" s="193"/>
      <c r="AO52" s="186"/>
      <c r="AP52" s="187"/>
      <c r="AQ52" s="187"/>
      <c r="AR52" s="188"/>
      <c r="AS52" s="186"/>
      <c r="AT52" s="187"/>
      <c r="AU52" s="187"/>
      <c r="AV52" s="188"/>
      <c r="AW52" s="72"/>
      <c r="AX52" s="73"/>
      <c r="AY52" s="59"/>
      <c r="AZ52" s="60"/>
      <c r="BA52" s="60"/>
      <c r="BB52" s="61"/>
      <c r="BC52" s="59"/>
      <c r="BD52" s="60"/>
      <c r="BE52" s="60"/>
      <c r="BF52" s="61"/>
      <c r="BG52" s="59"/>
      <c r="BH52" s="60"/>
      <c r="BI52" s="60"/>
      <c r="BJ52" s="61"/>
      <c r="BK52" s="59"/>
      <c r="BL52" s="60"/>
      <c r="BM52" s="60"/>
      <c r="BN52" s="61"/>
      <c r="BO52" s="59"/>
      <c r="BP52" s="60"/>
      <c r="BQ52" s="60"/>
      <c r="BR52" s="61"/>
      <c r="BS52" s="59"/>
      <c r="BT52" s="60"/>
      <c r="BU52" s="60"/>
      <c r="BV52" s="61"/>
      <c r="BW52" s="27" t="s">
        <v>67</v>
      </c>
      <c r="BX52" s="27">
        <v>500</v>
      </c>
      <c r="BY52" s="27">
        <v>350</v>
      </c>
      <c r="BZ52" s="27">
        <v>300</v>
      </c>
      <c r="CA52" s="27">
        <v>250</v>
      </c>
      <c r="CB52" s="27">
        <v>200</v>
      </c>
      <c r="CC52" s="27">
        <v>150</v>
      </c>
      <c r="CD52" s="31">
        <v>100</v>
      </c>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row>
    <row r="53" spans="1:144" ht="11.25" customHeight="1" x14ac:dyDescent="0.2">
      <c r="A53" s="94"/>
      <c r="B53" s="182"/>
      <c r="C53" s="183"/>
      <c r="D53" s="111"/>
      <c r="E53" s="111"/>
      <c r="F53" s="111"/>
      <c r="G53" s="111"/>
      <c r="H53" s="111"/>
      <c r="I53" s="111"/>
      <c r="J53" s="111"/>
      <c r="K53" s="111"/>
      <c r="L53" s="111"/>
      <c r="M53" s="111"/>
      <c r="N53" s="111"/>
      <c r="O53" s="111"/>
      <c r="P53" s="111"/>
      <c r="Q53" s="111"/>
      <c r="R53" s="112"/>
      <c r="S53" s="162"/>
      <c r="T53" s="163"/>
      <c r="U53" s="163"/>
      <c r="V53" s="163"/>
      <c r="W53" s="176" t="s">
        <v>107</v>
      </c>
      <c r="X53" s="177"/>
      <c r="Y53" s="129"/>
      <c r="Z53" s="130"/>
      <c r="AA53" s="130"/>
      <c r="AB53" s="130"/>
      <c r="AC53" s="130"/>
      <c r="AD53" s="130"/>
      <c r="AE53" s="130"/>
      <c r="AF53" s="130"/>
      <c r="AG53" s="133" t="s">
        <v>106</v>
      </c>
      <c r="AH53" s="134"/>
      <c r="AI53" s="134"/>
      <c r="AJ53" s="135"/>
      <c r="AK53" s="139"/>
      <c r="AL53" s="140"/>
      <c r="AM53" s="140"/>
      <c r="AN53" s="141"/>
      <c r="AO53" s="206" t="s">
        <v>105</v>
      </c>
      <c r="AP53" s="207"/>
      <c r="AQ53" s="207"/>
      <c r="AR53" s="208"/>
      <c r="AS53" s="200"/>
      <c r="AT53" s="201"/>
      <c r="AU53" s="201"/>
      <c r="AV53" s="201"/>
      <c r="AW53" s="201"/>
      <c r="AX53" s="201"/>
      <c r="AY53" s="201"/>
      <c r="AZ53" s="201"/>
      <c r="BA53" s="201"/>
      <c r="BB53" s="201"/>
      <c r="BC53" s="201"/>
      <c r="BD53" s="201"/>
      <c r="BE53" s="201"/>
      <c r="BF53" s="201"/>
      <c r="BG53" s="201"/>
      <c r="BH53" s="201"/>
      <c r="BI53" s="201"/>
      <c r="BJ53" s="201"/>
      <c r="BK53" s="201"/>
      <c r="BL53" s="201"/>
      <c r="BM53" s="201"/>
      <c r="BN53" s="201"/>
      <c r="BO53" s="201"/>
      <c r="BP53" s="201"/>
      <c r="BQ53" s="201"/>
      <c r="BR53" s="201"/>
      <c r="BS53" s="201"/>
      <c r="BT53" s="201"/>
      <c r="BU53" s="201"/>
      <c r="BV53" s="202"/>
      <c r="BW53" s="27" t="s">
        <v>28</v>
      </c>
      <c r="BX53" s="27">
        <v>600</v>
      </c>
      <c r="BY53" s="27">
        <v>420</v>
      </c>
      <c r="BZ53" s="27">
        <v>360</v>
      </c>
      <c r="CA53" s="27">
        <v>300</v>
      </c>
      <c r="CB53" s="27">
        <v>240</v>
      </c>
      <c r="CC53" s="27">
        <v>180</v>
      </c>
      <c r="CD53" s="31">
        <v>120</v>
      </c>
    </row>
    <row r="54" spans="1:144" ht="11.25" customHeight="1" thickBot="1" x14ac:dyDescent="0.25">
      <c r="A54" s="95"/>
      <c r="B54" s="184"/>
      <c r="C54" s="185"/>
      <c r="D54" s="113"/>
      <c r="E54" s="113"/>
      <c r="F54" s="113"/>
      <c r="G54" s="113"/>
      <c r="H54" s="113"/>
      <c r="I54" s="113"/>
      <c r="J54" s="113"/>
      <c r="K54" s="113"/>
      <c r="L54" s="113"/>
      <c r="M54" s="113"/>
      <c r="N54" s="113"/>
      <c r="O54" s="113"/>
      <c r="P54" s="113"/>
      <c r="Q54" s="113"/>
      <c r="R54" s="114"/>
      <c r="S54" s="164"/>
      <c r="T54" s="165"/>
      <c r="U54" s="165"/>
      <c r="V54" s="165"/>
      <c r="W54" s="178"/>
      <c r="X54" s="179"/>
      <c r="Y54" s="131"/>
      <c r="Z54" s="132"/>
      <c r="AA54" s="132"/>
      <c r="AB54" s="132"/>
      <c r="AC54" s="132"/>
      <c r="AD54" s="132"/>
      <c r="AE54" s="132"/>
      <c r="AF54" s="132"/>
      <c r="AG54" s="136"/>
      <c r="AH54" s="137"/>
      <c r="AI54" s="137"/>
      <c r="AJ54" s="138"/>
      <c r="AK54" s="142"/>
      <c r="AL54" s="143"/>
      <c r="AM54" s="143"/>
      <c r="AN54" s="144"/>
      <c r="AO54" s="209"/>
      <c r="AP54" s="210"/>
      <c r="AQ54" s="210"/>
      <c r="AR54" s="211"/>
      <c r="AS54" s="203"/>
      <c r="AT54" s="204"/>
      <c r="AU54" s="204"/>
      <c r="AV54" s="204"/>
      <c r="AW54" s="204"/>
      <c r="AX54" s="204"/>
      <c r="AY54" s="204"/>
      <c r="AZ54" s="204"/>
      <c r="BA54" s="204"/>
      <c r="BB54" s="204"/>
      <c r="BC54" s="204"/>
      <c r="BD54" s="204"/>
      <c r="BE54" s="204"/>
      <c r="BF54" s="204"/>
      <c r="BG54" s="204"/>
      <c r="BH54" s="204"/>
      <c r="BI54" s="204"/>
      <c r="BJ54" s="204"/>
      <c r="BK54" s="204"/>
      <c r="BL54" s="204"/>
      <c r="BM54" s="204"/>
      <c r="BN54" s="204"/>
      <c r="BO54" s="204"/>
      <c r="BP54" s="204"/>
      <c r="BQ54" s="204"/>
      <c r="BR54" s="204"/>
      <c r="BS54" s="204"/>
      <c r="BT54" s="204"/>
      <c r="BU54" s="204"/>
      <c r="BV54" s="205"/>
      <c r="BW54" s="27"/>
      <c r="BX54" s="27"/>
      <c r="BY54" s="27"/>
      <c r="BZ54" s="27"/>
      <c r="CA54" s="27"/>
      <c r="CB54" s="27"/>
      <c r="CC54" s="27"/>
      <c r="CD54" s="31"/>
    </row>
    <row r="55" spans="1:144" ht="11.25" customHeight="1" thickTop="1" x14ac:dyDescent="0.2">
      <c r="BB55" s="16"/>
      <c r="BC55" s="16"/>
      <c r="BD55" s="16"/>
      <c r="BE55" s="16"/>
      <c r="BF55" s="16"/>
      <c r="BG55" s="16"/>
      <c r="BH55" s="16"/>
      <c r="BI55" s="16"/>
      <c r="BJ55" s="16"/>
      <c r="BK55" s="16"/>
      <c r="BL55" s="16"/>
      <c r="BM55" s="16"/>
      <c r="BN55" s="16"/>
      <c r="BO55" s="16"/>
      <c r="BP55" s="16"/>
      <c r="BQ55" s="16"/>
      <c r="BR55" s="16"/>
      <c r="BS55" s="16"/>
      <c r="BT55" s="16"/>
      <c r="BU55" s="16"/>
      <c r="BW55" s="9" t="s">
        <v>24</v>
      </c>
      <c r="BX55" s="27" t="s">
        <v>25</v>
      </c>
      <c r="BY55" s="27" t="s">
        <v>36</v>
      </c>
      <c r="BZ55" s="27" t="s">
        <v>37</v>
      </c>
      <c r="CA55" s="27" t="s">
        <v>38</v>
      </c>
      <c r="CB55" s="27" t="s">
        <v>39</v>
      </c>
      <c r="CC55" s="27" t="s">
        <v>40</v>
      </c>
      <c r="CD55" s="31" t="s">
        <v>41</v>
      </c>
    </row>
    <row r="56" spans="1:144" ht="11.25" customHeight="1" x14ac:dyDescent="0.2">
      <c r="BW56" s="9" t="s">
        <v>69</v>
      </c>
      <c r="BX56" s="27">
        <v>450</v>
      </c>
      <c r="BY56" s="27">
        <v>320</v>
      </c>
      <c r="BZ56" s="27">
        <v>270</v>
      </c>
      <c r="CA56" s="27">
        <v>230</v>
      </c>
      <c r="CB56" s="27">
        <v>180</v>
      </c>
      <c r="CC56" s="27">
        <v>140</v>
      </c>
      <c r="CD56" s="31">
        <v>90</v>
      </c>
    </row>
    <row r="57" spans="1:144" ht="11.25" customHeight="1" x14ac:dyDescent="0.2">
      <c r="BW57" s="9" t="s">
        <v>70</v>
      </c>
      <c r="BX57" s="27">
        <v>450</v>
      </c>
      <c r="BY57" s="27">
        <v>320</v>
      </c>
      <c r="BZ57" s="27">
        <v>270</v>
      </c>
      <c r="CA57" s="27">
        <v>230</v>
      </c>
      <c r="CB57" s="27">
        <v>180</v>
      </c>
      <c r="CC57" s="27">
        <v>140</v>
      </c>
      <c r="CD57" s="31">
        <v>90</v>
      </c>
    </row>
    <row r="58" spans="1:144" ht="11.25" customHeight="1" x14ac:dyDescent="0.2">
      <c r="BW58" s="9" t="s">
        <v>0</v>
      </c>
      <c r="BX58" s="27">
        <v>450</v>
      </c>
      <c r="BY58" s="27">
        <v>320</v>
      </c>
      <c r="BZ58" s="27">
        <v>270</v>
      </c>
      <c r="CA58" s="27">
        <v>230</v>
      </c>
      <c r="CB58" s="27">
        <v>180</v>
      </c>
      <c r="CC58" s="27">
        <v>140</v>
      </c>
      <c r="CD58" s="31">
        <v>90</v>
      </c>
      <c r="DN58" s="19"/>
      <c r="DO58" s="19"/>
      <c r="DP58" s="19"/>
      <c r="DQ58" s="19"/>
      <c r="DR58" s="19"/>
      <c r="DS58" s="19"/>
      <c r="DT58" s="19"/>
      <c r="DU58" s="19"/>
      <c r="DV58" s="19"/>
      <c r="DW58" s="19"/>
      <c r="DX58" s="19"/>
      <c r="DY58" s="19"/>
      <c r="DZ58" s="19"/>
      <c r="EA58" s="19"/>
      <c r="EB58" s="19"/>
      <c r="EC58" s="19"/>
      <c r="ED58" s="19"/>
      <c r="EE58" s="19"/>
      <c r="EF58" s="19"/>
      <c r="EG58" s="19"/>
      <c r="EH58" s="19"/>
      <c r="EI58" s="19"/>
      <c r="EJ58" s="19"/>
      <c r="EK58" s="19"/>
      <c r="EL58" s="19"/>
      <c r="EM58" s="19"/>
      <c r="EN58" s="19"/>
    </row>
    <row r="59" spans="1:144" ht="11.25" customHeight="1" x14ac:dyDescent="0.2">
      <c r="BW59" s="9" t="s">
        <v>1</v>
      </c>
      <c r="BX59" s="27">
        <v>450</v>
      </c>
      <c r="BY59" s="27">
        <v>320</v>
      </c>
      <c r="BZ59" s="27">
        <v>270</v>
      </c>
      <c r="CA59" s="27">
        <v>230</v>
      </c>
      <c r="CB59" s="27">
        <v>180</v>
      </c>
      <c r="CC59" s="27">
        <v>140</v>
      </c>
      <c r="CD59" s="31">
        <v>90</v>
      </c>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row>
    <row r="60" spans="1:144" ht="11.25" customHeight="1" x14ac:dyDescent="0.2">
      <c r="BW60" s="9" t="s">
        <v>66</v>
      </c>
      <c r="BX60" s="27">
        <v>600</v>
      </c>
      <c r="BY60" s="27">
        <v>420</v>
      </c>
      <c r="BZ60" s="27">
        <v>360</v>
      </c>
      <c r="CA60" s="27">
        <v>300</v>
      </c>
      <c r="CB60" s="27">
        <v>240</v>
      </c>
      <c r="CC60" s="27">
        <v>180</v>
      </c>
      <c r="CD60" s="31">
        <v>120</v>
      </c>
      <c r="DN60" s="19"/>
      <c r="DO60" s="19"/>
      <c r="DP60" s="50"/>
      <c r="DQ60" s="50"/>
      <c r="DR60" s="13"/>
      <c r="DS60" s="13"/>
      <c r="DT60" s="13"/>
      <c r="DU60" s="13"/>
      <c r="DV60" s="13"/>
      <c r="DW60" s="13"/>
      <c r="DX60" s="13"/>
      <c r="DY60" s="13"/>
      <c r="DZ60" s="13"/>
      <c r="EA60" s="13"/>
      <c r="EB60" s="13"/>
      <c r="EC60" s="13"/>
      <c r="ED60" s="13"/>
      <c r="EE60" s="13"/>
      <c r="EF60" s="13"/>
      <c r="EG60" s="13"/>
      <c r="EH60" s="13"/>
      <c r="EI60" s="13"/>
      <c r="EJ60" s="13"/>
      <c r="EK60" s="13"/>
      <c r="EL60" s="19"/>
      <c r="EM60" s="19"/>
      <c r="EN60" s="19"/>
    </row>
    <row r="61" spans="1:144" ht="11.25" customHeight="1" x14ac:dyDescent="0.2">
      <c r="BW61" s="9" t="s">
        <v>71</v>
      </c>
      <c r="BX61" s="27">
        <v>750</v>
      </c>
      <c r="BY61" s="27">
        <v>530</v>
      </c>
      <c r="BZ61" s="27">
        <v>450</v>
      </c>
      <c r="CA61" s="27">
        <v>380</v>
      </c>
      <c r="CB61" s="27">
        <v>300</v>
      </c>
      <c r="CC61" s="27">
        <v>230</v>
      </c>
      <c r="CD61" s="31">
        <v>150</v>
      </c>
      <c r="DN61" s="19"/>
      <c r="DO61" s="19"/>
      <c r="DP61" s="50"/>
      <c r="DQ61" s="50"/>
      <c r="DR61" s="13"/>
      <c r="DS61" s="13"/>
      <c r="DT61" s="13"/>
      <c r="DU61" s="13"/>
      <c r="DV61" s="13"/>
      <c r="DW61" s="13"/>
      <c r="DX61" s="13"/>
      <c r="DY61" s="13"/>
      <c r="DZ61" s="13"/>
      <c r="EA61" s="13"/>
      <c r="EB61" s="13"/>
      <c r="EC61" s="13"/>
      <c r="ED61" s="13"/>
      <c r="EE61" s="13"/>
      <c r="EF61" s="13"/>
      <c r="EG61" s="13"/>
      <c r="EH61" s="13"/>
      <c r="EI61" s="13"/>
      <c r="EJ61" s="13"/>
      <c r="EK61" s="13"/>
      <c r="EL61" s="19"/>
      <c r="EM61" s="19"/>
      <c r="EN61" s="19"/>
    </row>
    <row r="62" spans="1:144" ht="11.25" customHeight="1" x14ac:dyDescent="0.2">
      <c r="BW62" s="9" t="s">
        <v>28</v>
      </c>
      <c r="BX62" s="27">
        <v>900</v>
      </c>
      <c r="BY62" s="27">
        <v>630</v>
      </c>
      <c r="BZ62" s="27">
        <v>540</v>
      </c>
      <c r="CA62" s="27">
        <v>450</v>
      </c>
      <c r="CB62" s="27">
        <v>360</v>
      </c>
      <c r="CC62" s="27">
        <v>270</v>
      </c>
      <c r="CD62" s="31">
        <v>180</v>
      </c>
      <c r="DN62" s="19"/>
      <c r="DO62" s="19"/>
      <c r="DP62" s="19"/>
      <c r="DQ62" s="19"/>
      <c r="DR62" s="19"/>
      <c r="DS62" s="19"/>
      <c r="DT62" s="19"/>
      <c r="DU62" s="19"/>
      <c r="DV62" s="19"/>
      <c r="DW62" s="19"/>
      <c r="DX62" s="19"/>
      <c r="DY62" s="19"/>
      <c r="DZ62" s="19"/>
      <c r="EA62" s="19"/>
      <c r="EB62" s="19"/>
      <c r="EC62" s="19"/>
      <c r="ED62" s="19"/>
      <c r="EE62" s="19"/>
      <c r="EF62" s="19"/>
      <c r="EG62" s="19"/>
      <c r="EH62" s="19"/>
      <c r="EI62" s="19"/>
      <c r="EJ62" s="19"/>
      <c r="EK62" s="19"/>
      <c r="EL62" s="19"/>
      <c r="EM62" s="19"/>
      <c r="EN62" s="19"/>
    </row>
    <row r="63" spans="1:144" ht="11.25" customHeight="1" x14ac:dyDescent="0.2">
      <c r="BW63" s="9"/>
      <c r="BX63" s="27"/>
      <c r="BY63" s="27"/>
      <c r="BZ63" s="27"/>
      <c r="CA63" s="27"/>
      <c r="CB63" s="27"/>
      <c r="CC63" s="27"/>
      <c r="CD63" s="31"/>
      <c r="DN63" s="19"/>
      <c r="DO63" s="19"/>
      <c r="DP63" s="19"/>
      <c r="DQ63" s="19"/>
      <c r="DR63" s="19"/>
      <c r="DS63" s="19"/>
      <c r="DT63" s="19"/>
      <c r="DU63" s="19"/>
      <c r="DV63" s="19"/>
      <c r="DW63" s="19"/>
      <c r="DX63" s="19"/>
      <c r="DY63" s="19"/>
      <c r="DZ63" s="19"/>
      <c r="EA63" s="19"/>
      <c r="EB63" s="19"/>
      <c r="EC63" s="19"/>
      <c r="ED63" s="19"/>
      <c r="EE63" s="19"/>
      <c r="EF63" s="19"/>
      <c r="EG63" s="19"/>
      <c r="EH63" s="19"/>
      <c r="EI63" s="19"/>
      <c r="EJ63" s="19"/>
      <c r="EK63" s="19"/>
      <c r="EL63" s="19"/>
      <c r="EM63" s="19"/>
      <c r="EN63" s="19"/>
    </row>
    <row r="64" spans="1:144" ht="11.25" customHeight="1" x14ac:dyDescent="0.2">
      <c r="BW64" s="9" t="s">
        <v>26</v>
      </c>
      <c r="BX64" s="27" t="s">
        <v>72</v>
      </c>
      <c r="BY64" s="27" t="s">
        <v>73</v>
      </c>
      <c r="BZ64" s="27" t="s">
        <v>74</v>
      </c>
      <c r="CA64" s="27" t="s">
        <v>75</v>
      </c>
      <c r="CB64" s="27" t="s">
        <v>76</v>
      </c>
      <c r="CC64" s="27" t="s">
        <v>40</v>
      </c>
      <c r="CD64" s="31" t="s">
        <v>62</v>
      </c>
      <c r="DN64" s="19"/>
      <c r="DO64" s="19"/>
      <c r="DP64" s="19"/>
      <c r="DQ64" s="19"/>
      <c r="DR64" s="19"/>
      <c r="DS64" s="19"/>
      <c r="DT64" s="19"/>
      <c r="DU64" s="19"/>
      <c r="DV64" s="19"/>
      <c r="DW64" s="19"/>
      <c r="DX64" s="19"/>
      <c r="DY64" s="19"/>
      <c r="DZ64" s="19"/>
      <c r="EA64" s="19"/>
      <c r="EB64" s="19"/>
      <c r="EC64" s="19"/>
      <c r="ED64" s="19"/>
      <c r="EE64" s="19"/>
      <c r="EF64" s="19"/>
      <c r="EG64" s="19"/>
      <c r="EH64" s="19"/>
      <c r="EI64" s="19"/>
      <c r="EJ64" s="19"/>
      <c r="EK64" s="19"/>
      <c r="EL64" s="19"/>
      <c r="EM64" s="19"/>
      <c r="EN64" s="19"/>
    </row>
    <row r="65" spans="75:82" ht="11.25" customHeight="1" x14ac:dyDescent="0.2">
      <c r="BW65" s="9" t="s">
        <v>69</v>
      </c>
      <c r="BX65" s="27">
        <v>240</v>
      </c>
      <c r="BY65" s="27">
        <v>170</v>
      </c>
      <c r="BZ65" s="27">
        <v>150</v>
      </c>
      <c r="CA65" s="27">
        <v>120</v>
      </c>
      <c r="CB65" s="27">
        <v>100</v>
      </c>
      <c r="CC65" s="27">
        <v>80</v>
      </c>
      <c r="CD65" s="31">
        <v>50</v>
      </c>
    </row>
    <row r="66" spans="75:82" ht="11.25" customHeight="1" x14ac:dyDescent="0.2">
      <c r="BW66" s="9" t="s">
        <v>80</v>
      </c>
      <c r="BX66" s="27">
        <v>240</v>
      </c>
      <c r="BY66" s="27">
        <v>170</v>
      </c>
      <c r="BZ66" s="27">
        <v>150</v>
      </c>
      <c r="CA66" s="27">
        <v>120</v>
      </c>
      <c r="CB66" s="27">
        <v>100</v>
      </c>
      <c r="CC66" s="27">
        <v>80</v>
      </c>
      <c r="CD66" s="31">
        <v>50</v>
      </c>
    </row>
    <row r="67" spans="75:82" ht="11.25" customHeight="1" x14ac:dyDescent="0.2">
      <c r="BW67" s="9" t="s">
        <v>0</v>
      </c>
      <c r="BX67" s="27">
        <v>240</v>
      </c>
      <c r="BY67" s="27">
        <v>170</v>
      </c>
      <c r="BZ67" s="27">
        <v>150</v>
      </c>
      <c r="CA67" s="27">
        <v>120</v>
      </c>
      <c r="CB67" s="27">
        <v>100</v>
      </c>
      <c r="CC67" s="27">
        <v>80</v>
      </c>
      <c r="CD67" s="31">
        <v>50</v>
      </c>
    </row>
    <row r="68" spans="75:82" ht="11.25" customHeight="1" x14ac:dyDescent="0.2">
      <c r="BW68" s="9" t="s">
        <v>1</v>
      </c>
      <c r="BX68" s="27">
        <v>240</v>
      </c>
      <c r="BY68" s="27">
        <v>170</v>
      </c>
      <c r="BZ68" s="27">
        <v>150</v>
      </c>
      <c r="CA68" s="27">
        <v>120</v>
      </c>
      <c r="CB68" s="27">
        <v>100</v>
      </c>
      <c r="CC68" s="27">
        <v>80</v>
      </c>
      <c r="CD68" s="31">
        <v>50</v>
      </c>
    </row>
    <row r="69" spans="75:82" ht="11.25" customHeight="1" x14ac:dyDescent="0.2">
      <c r="BW69" s="9" t="s">
        <v>81</v>
      </c>
      <c r="BX69" s="27">
        <v>320</v>
      </c>
      <c r="BY69" s="27">
        <v>230</v>
      </c>
      <c r="BZ69" s="27">
        <v>200</v>
      </c>
      <c r="CA69" s="27">
        <v>160</v>
      </c>
      <c r="CB69" s="27">
        <v>130</v>
      </c>
      <c r="CC69" s="27">
        <v>100</v>
      </c>
      <c r="CD69" s="31">
        <v>70</v>
      </c>
    </row>
    <row r="70" spans="75:82" ht="11.25" customHeight="1" x14ac:dyDescent="0.2">
      <c r="BW70" s="9" t="s">
        <v>67</v>
      </c>
      <c r="BX70" s="27">
        <v>400</v>
      </c>
      <c r="BY70" s="27">
        <v>280</v>
      </c>
      <c r="BZ70" s="27">
        <v>240</v>
      </c>
      <c r="CA70" s="27">
        <v>200</v>
      </c>
      <c r="CB70" s="27">
        <v>160</v>
      </c>
      <c r="CC70" s="27">
        <v>120</v>
      </c>
      <c r="CD70" s="31">
        <v>80</v>
      </c>
    </row>
    <row r="71" spans="75:82" ht="11.25" customHeight="1" thickBot="1" x14ac:dyDescent="0.25">
      <c r="BW71" s="32" t="s">
        <v>28</v>
      </c>
      <c r="BX71" s="33">
        <v>480</v>
      </c>
      <c r="BY71" s="33">
        <v>340</v>
      </c>
      <c r="BZ71" s="33">
        <v>290</v>
      </c>
      <c r="CA71" s="33">
        <v>240</v>
      </c>
      <c r="CB71" s="33">
        <v>200</v>
      </c>
      <c r="CC71" s="33">
        <v>150</v>
      </c>
      <c r="CD71" s="34">
        <v>100</v>
      </c>
    </row>
    <row r="75" spans="75:82" ht="11.25" customHeight="1" thickBot="1" x14ac:dyDescent="0.25">
      <c r="BW75" s="10" t="s">
        <v>27</v>
      </c>
    </row>
    <row r="76" spans="75:82" ht="11.25" customHeight="1" x14ac:dyDescent="0.2">
      <c r="BW76" s="11" t="s">
        <v>84</v>
      </c>
      <c r="BX76" s="6" t="s">
        <v>56</v>
      </c>
      <c r="BY76" s="6" t="s">
        <v>86</v>
      </c>
      <c r="BZ76" s="6" t="s">
        <v>74</v>
      </c>
      <c r="CA76" s="6" t="s">
        <v>88</v>
      </c>
      <c r="CB76" s="6" t="s">
        <v>89</v>
      </c>
      <c r="CC76" s="6" t="s">
        <v>90</v>
      </c>
      <c r="CD76" s="30" t="s">
        <v>62</v>
      </c>
    </row>
    <row r="77" spans="75:82" ht="11.25" customHeight="1" x14ac:dyDescent="0.2">
      <c r="BW77" s="9" t="s">
        <v>92</v>
      </c>
      <c r="BX77" s="27">
        <v>480</v>
      </c>
      <c r="BY77" s="27">
        <v>340</v>
      </c>
      <c r="BZ77" s="27">
        <v>290</v>
      </c>
      <c r="CA77" s="27">
        <v>240</v>
      </c>
      <c r="CB77" s="27">
        <v>190</v>
      </c>
      <c r="CC77" s="27">
        <v>140</v>
      </c>
      <c r="CD77" s="31">
        <v>100</v>
      </c>
    </row>
    <row r="78" spans="75:82" ht="11.25" customHeight="1" x14ac:dyDescent="0.2">
      <c r="BW78" s="9" t="s">
        <v>93</v>
      </c>
      <c r="BX78" s="27">
        <v>480</v>
      </c>
      <c r="BY78" s="27">
        <v>340</v>
      </c>
      <c r="BZ78" s="27">
        <v>290</v>
      </c>
      <c r="CA78" s="27">
        <v>240</v>
      </c>
      <c r="CB78" s="27">
        <v>190</v>
      </c>
      <c r="CC78" s="27">
        <v>140</v>
      </c>
      <c r="CD78" s="31">
        <v>100</v>
      </c>
    </row>
    <row r="79" spans="75:82" ht="11.25" customHeight="1" x14ac:dyDescent="0.2">
      <c r="BW79" s="9" t="s">
        <v>0</v>
      </c>
      <c r="BX79" s="27">
        <v>480</v>
      </c>
      <c r="BY79" s="27">
        <v>340</v>
      </c>
      <c r="BZ79" s="27">
        <v>290</v>
      </c>
      <c r="CA79" s="27">
        <v>240</v>
      </c>
      <c r="CB79" s="27">
        <v>190</v>
      </c>
      <c r="CC79" s="27">
        <v>140</v>
      </c>
      <c r="CD79" s="31">
        <v>100</v>
      </c>
    </row>
    <row r="80" spans="75:82" ht="11.25" customHeight="1" x14ac:dyDescent="0.2">
      <c r="BW80" s="9" t="s">
        <v>1</v>
      </c>
      <c r="BX80" s="27">
        <v>480</v>
      </c>
      <c r="BY80" s="27">
        <v>340</v>
      </c>
      <c r="BZ80" s="27">
        <v>290</v>
      </c>
      <c r="CA80" s="27">
        <v>240</v>
      </c>
      <c r="CB80" s="27">
        <v>190</v>
      </c>
      <c r="CC80" s="27">
        <v>140</v>
      </c>
      <c r="CD80" s="31">
        <v>100</v>
      </c>
    </row>
    <row r="81" spans="75:82" ht="11.25" customHeight="1" x14ac:dyDescent="0.2">
      <c r="BW81" s="9" t="s">
        <v>81</v>
      </c>
      <c r="BX81" s="27">
        <v>640</v>
      </c>
      <c r="BY81" s="27">
        <v>450</v>
      </c>
      <c r="BZ81" s="27">
        <v>380</v>
      </c>
      <c r="CA81" s="27">
        <v>320</v>
      </c>
      <c r="CB81" s="27">
        <v>260</v>
      </c>
      <c r="CC81" s="27">
        <v>190</v>
      </c>
      <c r="CD81" s="31">
        <v>130</v>
      </c>
    </row>
    <row r="82" spans="75:82" ht="11.25" customHeight="1" x14ac:dyDescent="0.2">
      <c r="BW82" s="9" t="s">
        <v>67</v>
      </c>
      <c r="BX82" s="27">
        <v>800</v>
      </c>
      <c r="BY82" s="27">
        <v>560</v>
      </c>
      <c r="BZ82" s="27">
        <v>480</v>
      </c>
      <c r="CA82" s="27">
        <v>400</v>
      </c>
      <c r="CB82" s="27">
        <v>320</v>
      </c>
      <c r="CC82" s="27">
        <v>240</v>
      </c>
      <c r="CD82" s="31">
        <v>160</v>
      </c>
    </row>
    <row r="83" spans="75:82" ht="11.25" customHeight="1" x14ac:dyDescent="0.2">
      <c r="BW83" s="9" t="s">
        <v>28</v>
      </c>
      <c r="BX83" s="27">
        <v>960</v>
      </c>
      <c r="BY83" s="27">
        <v>670</v>
      </c>
      <c r="BZ83" s="27">
        <v>580</v>
      </c>
      <c r="CA83" s="27">
        <v>480</v>
      </c>
      <c r="CB83" s="27">
        <v>380</v>
      </c>
      <c r="CC83" s="27">
        <v>290</v>
      </c>
      <c r="CD83" s="31">
        <v>190</v>
      </c>
    </row>
    <row r="84" spans="75:82" ht="11.25" customHeight="1" x14ac:dyDescent="0.2">
      <c r="BW84" s="9"/>
      <c r="BX84" s="27"/>
      <c r="BY84" s="27"/>
      <c r="BZ84" s="27"/>
      <c r="CA84" s="27"/>
      <c r="CB84" s="27"/>
      <c r="CC84" s="27"/>
      <c r="CD84" s="31"/>
    </row>
    <row r="85" spans="75:82" ht="11.25" customHeight="1" x14ac:dyDescent="0.2">
      <c r="BW85" s="9" t="s">
        <v>24</v>
      </c>
      <c r="BX85" s="27" t="s">
        <v>25</v>
      </c>
      <c r="BY85" s="27" t="s">
        <v>36</v>
      </c>
      <c r="BZ85" s="27" t="s">
        <v>37</v>
      </c>
      <c r="CA85" s="27" t="s">
        <v>38</v>
      </c>
      <c r="CB85" s="27" t="s">
        <v>39</v>
      </c>
      <c r="CC85" s="27" t="s">
        <v>40</v>
      </c>
      <c r="CD85" s="31" t="s">
        <v>41</v>
      </c>
    </row>
    <row r="86" spans="75:82" ht="11.25" customHeight="1" x14ac:dyDescent="0.2">
      <c r="BW86" s="9" t="s">
        <v>69</v>
      </c>
      <c r="BX86" s="27">
        <v>720</v>
      </c>
      <c r="BY86" s="27">
        <v>510</v>
      </c>
      <c r="BZ86" s="27">
        <v>440</v>
      </c>
      <c r="CA86" s="27">
        <v>360</v>
      </c>
      <c r="CB86" s="27">
        <v>290</v>
      </c>
      <c r="CC86" s="27">
        <v>210</v>
      </c>
      <c r="CD86" s="31">
        <v>150</v>
      </c>
    </row>
    <row r="87" spans="75:82" ht="11.25" customHeight="1" x14ac:dyDescent="0.2">
      <c r="BW87" s="9" t="s">
        <v>70</v>
      </c>
      <c r="BX87" s="27">
        <v>720</v>
      </c>
      <c r="BY87" s="27">
        <v>510</v>
      </c>
      <c r="BZ87" s="27">
        <v>440</v>
      </c>
      <c r="CA87" s="27">
        <v>360</v>
      </c>
      <c r="CB87" s="27">
        <v>290</v>
      </c>
      <c r="CC87" s="27">
        <v>210</v>
      </c>
      <c r="CD87" s="31">
        <v>150</v>
      </c>
    </row>
    <row r="88" spans="75:82" ht="11.25" customHeight="1" x14ac:dyDescent="0.2">
      <c r="BW88" s="9" t="s">
        <v>0</v>
      </c>
      <c r="BX88" s="27">
        <v>720</v>
      </c>
      <c r="BY88" s="27">
        <v>510</v>
      </c>
      <c r="BZ88" s="27">
        <v>440</v>
      </c>
      <c r="CA88" s="27">
        <v>360</v>
      </c>
      <c r="CB88" s="27">
        <v>290</v>
      </c>
      <c r="CC88" s="27">
        <v>210</v>
      </c>
      <c r="CD88" s="31">
        <v>150</v>
      </c>
    </row>
    <row r="89" spans="75:82" ht="11.25" customHeight="1" x14ac:dyDescent="0.2">
      <c r="BW89" s="9" t="s">
        <v>1</v>
      </c>
      <c r="BX89" s="27">
        <v>720</v>
      </c>
      <c r="BY89" s="27">
        <v>510</v>
      </c>
      <c r="BZ89" s="27">
        <v>440</v>
      </c>
      <c r="CA89" s="27">
        <v>360</v>
      </c>
      <c r="CB89" s="27">
        <v>290</v>
      </c>
      <c r="CC89" s="27">
        <v>210</v>
      </c>
      <c r="CD89" s="31">
        <v>150</v>
      </c>
    </row>
    <row r="90" spans="75:82" ht="11.25" customHeight="1" x14ac:dyDescent="0.2">
      <c r="BW90" s="9" t="s">
        <v>66</v>
      </c>
      <c r="BX90" s="27">
        <v>960</v>
      </c>
      <c r="BY90" s="27">
        <v>680</v>
      </c>
      <c r="BZ90" s="27">
        <v>570</v>
      </c>
      <c r="CA90" s="27">
        <v>480</v>
      </c>
      <c r="CB90" s="27">
        <v>390</v>
      </c>
      <c r="CC90" s="27">
        <v>290</v>
      </c>
      <c r="CD90" s="31">
        <v>200</v>
      </c>
    </row>
    <row r="91" spans="75:82" ht="11.25" customHeight="1" x14ac:dyDescent="0.2">
      <c r="BW91" s="9" t="s">
        <v>67</v>
      </c>
      <c r="BX91" s="27">
        <v>1200</v>
      </c>
      <c r="BY91" s="27">
        <v>840</v>
      </c>
      <c r="BZ91" s="27">
        <v>720</v>
      </c>
      <c r="CA91" s="27">
        <v>600</v>
      </c>
      <c r="CB91" s="27">
        <v>480</v>
      </c>
      <c r="CC91" s="27">
        <v>360</v>
      </c>
      <c r="CD91" s="31">
        <v>240</v>
      </c>
    </row>
    <row r="92" spans="75:82" ht="11.25" customHeight="1" x14ac:dyDescent="0.2">
      <c r="BW92" s="9" t="s">
        <v>98</v>
      </c>
      <c r="BX92" s="27">
        <v>1440</v>
      </c>
      <c r="BY92" s="27">
        <v>1010</v>
      </c>
      <c r="BZ92" s="27">
        <v>870</v>
      </c>
      <c r="CA92" s="27">
        <v>720</v>
      </c>
      <c r="CB92" s="27">
        <v>570</v>
      </c>
      <c r="CC92" s="27">
        <v>440</v>
      </c>
      <c r="CD92" s="31">
        <v>290</v>
      </c>
    </row>
    <row r="93" spans="75:82" ht="11.25" customHeight="1" x14ac:dyDescent="0.2">
      <c r="BW93" s="9"/>
      <c r="BX93" s="27"/>
      <c r="BY93" s="27"/>
      <c r="BZ93" s="27"/>
      <c r="CA93" s="27"/>
      <c r="CB93" s="27"/>
      <c r="CC93" s="27"/>
      <c r="CD93" s="31"/>
    </row>
    <row r="94" spans="75:82" ht="11.25" customHeight="1" x14ac:dyDescent="0.2">
      <c r="BW94" s="9" t="s">
        <v>26</v>
      </c>
      <c r="BX94" s="27" t="s">
        <v>72</v>
      </c>
      <c r="BY94" s="27" t="s">
        <v>73</v>
      </c>
      <c r="BZ94" s="27" t="s">
        <v>74</v>
      </c>
      <c r="CA94" s="27" t="s">
        <v>75</v>
      </c>
      <c r="CB94" s="27" t="s">
        <v>76</v>
      </c>
      <c r="CC94" s="27" t="s">
        <v>40</v>
      </c>
      <c r="CD94" s="31" t="s">
        <v>62</v>
      </c>
    </row>
    <row r="95" spans="75:82" ht="11.25" customHeight="1" x14ac:dyDescent="0.2">
      <c r="BW95" s="9" t="s">
        <v>69</v>
      </c>
      <c r="BX95" s="27">
        <v>240</v>
      </c>
      <c r="BY95" s="27">
        <v>170</v>
      </c>
      <c r="BZ95" s="27">
        <v>150</v>
      </c>
      <c r="CA95" s="27">
        <v>120</v>
      </c>
      <c r="CB95" s="27">
        <v>100</v>
      </c>
      <c r="CC95" s="27">
        <v>80</v>
      </c>
      <c r="CD95" s="31">
        <v>50</v>
      </c>
    </row>
    <row r="96" spans="75:82" ht="11.25" customHeight="1" x14ac:dyDescent="0.2">
      <c r="BW96" s="9" t="s">
        <v>80</v>
      </c>
      <c r="BX96" s="27">
        <v>240</v>
      </c>
      <c r="BY96" s="27">
        <v>170</v>
      </c>
      <c r="BZ96" s="27">
        <v>150</v>
      </c>
      <c r="CA96" s="27">
        <v>120</v>
      </c>
      <c r="CB96" s="27">
        <v>100</v>
      </c>
      <c r="CC96" s="27">
        <v>80</v>
      </c>
      <c r="CD96" s="31">
        <v>50</v>
      </c>
    </row>
    <row r="97" spans="75:82" ht="11.25" customHeight="1" x14ac:dyDescent="0.2">
      <c r="BW97" s="9" t="s">
        <v>0</v>
      </c>
      <c r="BX97" s="27">
        <v>240</v>
      </c>
      <c r="BY97" s="27">
        <v>170</v>
      </c>
      <c r="BZ97" s="27">
        <v>150</v>
      </c>
      <c r="CA97" s="27">
        <v>120</v>
      </c>
      <c r="CB97" s="27">
        <v>100</v>
      </c>
      <c r="CC97" s="27">
        <v>80</v>
      </c>
      <c r="CD97" s="31">
        <v>50</v>
      </c>
    </row>
    <row r="98" spans="75:82" ht="11.25" customHeight="1" x14ac:dyDescent="0.2">
      <c r="BW98" s="9" t="s">
        <v>1</v>
      </c>
      <c r="BX98" s="27">
        <v>240</v>
      </c>
      <c r="BY98" s="27">
        <v>170</v>
      </c>
      <c r="BZ98" s="27">
        <v>150</v>
      </c>
      <c r="CA98" s="27">
        <v>120</v>
      </c>
      <c r="CB98" s="27">
        <v>100</v>
      </c>
      <c r="CC98" s="27">
        <v>80</v>
      </c>
      <c r="CD98" s="31">
        <v>50</v>
      </c>
    </row>
    <row r="99" spans="75:82" ht="11.25" customHeight="1" x14ac:dyDescent="0.2">
      <c r="BW99" s="9" t="s">
        <v>81</v>
      </c>
      <c r="BX99" s="27">
        <v>320</v>
      </c>
      <c r="BY99" s="27">
        <v>230</v>
      </c>
      <c r="BZ99" s="27">
        <v>200</v>
      </c>
      <c r="CA99" s="27">
        <v>160</v>
      </c>
      <c r="CB99" s="27">
        <v>130</v>
      </c>
      <c r="CC99" s="27">
        <v>100</v>
      </c>
      <c r="CD99" s="31">
        <v>70</v>
      </c>
    </row>
    <row r="100" spans="75:82" ht="11.25" customHeight="1" x14ac:dyDescent="0.2">
      <c r="BW100" s="9" t="s">
        <v>67</v>
      </c>
      <c r="BX100" s="27">
        <v>400</v>
      </c>
      <c r="BY100" s="27">
        <v>280</v>
      </c>
      <c r="BZ100" s="27">
        <v>240</v>
      </c>
      <c r="CA100" s="27">
        <v>200</v>
      </c>
      <c r="CB100" s="27">
        <v>160</v>
      </c>
      <c r="CC100" s="27">
        <v>120</v>
      </c>
      <c r="CD100" s="31">
        <v>80</v>
      </c>
    </row>
    <row r="101" spans="75:82" ht="11.25" customHeight="1" thickBot="1" x14ac:dyDescent="0.25">
      <c r="BW101" s="32" t="s">
        <v>28</v>
      </c>
      <c r="BX101" s="33">
        <v>480</v>
      </c>
      <c r="BY101" s="33">
        <v>340</v>
      </c>
      <c r="BZ101" s="33">
        <v>290</v>
      </c>
      <c r="CA101" s="33">
        <v>240</v>
      </c>
      <c r="CB101" s="33">
        <v>200</v>
      </c>
      <c r="CC101" s="33">
        <v>150</v>
      </c>
      <c r="CD101" s="34">
        <v>100</v>
      </c>
    </row>
  </sheetData>
  <sheetProtection formatCells="0" selectLockedCells="1"/>
  <mergeCells count="461">
    <mergeCell ref="BK49:BN50"/>
    <mergeCell ref="BO49:BR50"/>
    <mergeCell ref="BS49:BV50"/>
    <mergeCell ref="W51:X52"/>
    <mergeCell ref="Y51:AB52"/>
    <mergeCell ref="AC51:AF52"/>
    <mergeCell ref="AG51:AJ52"/>
    <mergeCell ref="AK51:AN52"/>
    <mergeCell ref="AO51:AR52"/>
    <mergeCell ref="AK49:AN50"/>
    <mergeCell ref="AO49:AR50"/>
    <mergeCell ref="AS49:AV50"/>
    <mergeCell ref="AW49:AX50"/>
    <mergeCell ref="AY49:BB50"/>
    <mergeCell ref="BC49:BF50"/>
    <mergeCell ref="BO51:BR52"/>
    <mergeCell ref="BS51:BV52"/>
    <mergeCell ref="AS51:AV52"/>
    <mergeCell ref="AW51:AX52"/>
    <mergeCell ref="AY51:BB52"/>
    <mergeCell ref="BC51:BF52"/>
    <mergeCell ref="BG51:BJ52"/>
    <mergeCell ref="BK51:BN52"/>
    <mergeCell ref="A49:A54"/>
    <mergeCell ref="B49:C51"/>
    <mergeCell ref="D49:R51"/>
    <mergeCell ref="S49:V51"/>
    <mergeCell ref="W49:X50"/>
    <mergeCell ref="Y49:AB50"/>
    <mergeCell ref="AC49:AF50"/>
    <mergeCell ref="AG49:AJ50"/>
    <mergeCell ref="BG49:BJ50"/>
    <mergeCell ref="AS53:BV54"/>
    <mergeCell ref="B52:C54"/>
    <mergeCell ref="D52:R54"/>
    <mergeCell ref="S52:V54"/>
    <mergeCell ref="W53:X54"/>
    <mergeCell ref="Y53:AF54"/>
    <mergeCell ref="AG53:AJ54"/>
    <mergeCell ref="AK53:AN54"/>
    <mergeCell ref="AO53:AR54"/>
    <mergeCell ref="BK45:BN46"/>
    <mergeCell ref="BO45:BR46"/>
    <mergeCell ref="BS45:BV46"/>
    <mergeCell ref="B46:C48"/>
    <mergeCell ref="D46:R48"/>
    <mergeCell ref="S46:V48"/>
    <mergeCell ref="W47:X48"/>
    <mergeCell ref="Y47:AF48"/>
    <mergeCell ref="AG47:AJ48"/>
    <mergeCell ref="AK47:AN48"/>
    <mergeCell ref="AO45:AR46"/>
    <mergeCell ref="AS45:AV46"/>
    <mergeCell ref="AW45:AX46"/>
    <mergeCell ref="AY45:BB46"/>
    <mergeCell ref="BC45:BF46"/>
    <mergeCell ref="BG45:BJ46"/>
    <mergeCell ref="AO47:AR48"/>
    <mergeCell ref="AS47:BV48"/>
    <mergeCell ref="BC43:BF44"/>
    <mergeCell ref="BG43:BJ44"/>
    <mergeCell ref="BK43:BN44"/>
    <mergeCell ref="BO43:BR44"/>
    <mergeCell ref="Y43:AB44"/>
    <mergeCell ref="AC43:AF44"/>
    <mergeCell ref="AG43:AJ44"/>
    <mergeCell ref="AK43:AN44"/>
    <mergeCell ref="AO43:AR44"/>
    <mergeCell ref="AS43:AV44"/>
    <mergeCell ref="CO41:CR41"/>
    <mergeCell ref="CS41:DB41"/>
    <mergeCell ref="DC41:DF41"/>
    <mergeCell ref="CE42:CN42"/>
    <mergeCell ref="CO42:CR42"/>
    <mergeCell ref="CS42:DB42"/>
    <mergeCell ref="DC42:DF42"/>
    <mergeCell ref="A43:A48"/>
    <mergeCell ref="B43:C45"/>
    <mergeCell ref="D43:R45"/>
    <mergeCell ref="S43:V45"/>
    <mergeCell ref="W43:X44"/>
    <mergeCell ref="BS43:BV44"/>
    <mergeCell ref="CE43:CN43"/>
    <mergeCell ref="CO43:CR43"/>
    <mergeCell ref="CS43:DB43"/>
    <mergeCell ref="DC43:DF43"/>
    <mergeCell ref="W45:X46"/>
    <mergeCell ref="Y45:AB46"/>
    <mergeCell ref="AC45:AF46"/>
    <mergeCell ref="AG45:AJ46"/>
    <mergeCell ref="AK45:AN46"/>
    <mergeCell ref="AW43:AX44"/>
    <mergeCell ref="AY43:BB44"/>
    <mergeCell ref="CO39:CR39"/>
    <mergeCell ref="CS39:DB39"/>
    <mergeCell ref="DC39:DF39"/>
    <mergeCell ref="B40:C42"/>
    <mergeCell ref="D40:R42"/>
    <mergeCell ref="S40:V42"/>
    <mergeCell ref="CE40:CN40"/>
    <mergeCell ref="CO40:CR40"/>
    <mergeCell ref="CS40:DB40"/>
    <mergeCell ref="AY39:BB40"/>
    <mergeCell ref="BC39:BF40"/>
    <mergeCell ref="BG39:BJ40"/>
    <mergeCell ref="BK39:BN40"/>
    <mergeCell ref="BO39:BR40"/>
    <mergeCell ref="BS39:BV40"/>
    <mergeCell ref="AC39:AF40"/>
    <mergeCell ref="AG39:AJ40"/>
    <mergeCell ref="AK39:AN40"/>
    <mergeCell ref="AO39:AR40"/>
    <mergeCell ref="AS39:AV40"/>
    <mergeCell ref="AW39:AX40"/>
    <mergeCell ref="DC40:DF40"/>
    <mergeCell ref="W41:X42"/>
    <mergeCell ref="Y41:AF42"/>
    <mergeCell ref="A37:A42"/>
    <mergeCell ref="B37:C39"/>
    <mergeCell ref="D37:R39"/>
    <mergeCell ref="S37:V39"/>
    <mergeCell ref="W37:X38"/>
    <mergeCell ref="Y37:AB38"/>
    <mergeCell ref="W39:X40"/>
    <mergeCell ref="Y39:AB40"/>
    <mergeCell ref="CE37:CN37"/>
    <mergeCell ref="CE38:CN38"/>
    <mergeCell ref="AY37:BB38"/>
    <mergeCell ref="BC37:BF38"/>
    <mergeCell ref="BG37:BJ38"/>
    <mergeCell ref="BK37:BN38"/>
    <mergeCell ref="BO37:BR38"/>
    <mergeCell ref="BS37:BV38"/>
    <mergeCell ref="CE39:CN39"/>
    <mergeCell ref="AG41:AJ42"/>
    <mergeCell ref="AK41:AN42"/>
    <mergeCell ref="AO41:AR42"/>
    <mergeCell ref="AS41:BV42"/>
    <mergeCell ref="CE41:CN41"/>
    <mergeCell ref="DC35:DF35"/>
    <mergeCell ref="CE36:CN36"/>
    <mergeCell ref="CO36:CR36"/>
    <mergeCell ref="CS36:DB36"/>
    <mergeCell ref="DC36:DF36"/>
    <mergeCell ref="AC37:AF38"/>
    <mergeCell ref="AG37:AJ38"/>
    <mergeCell ref="AK37:AN38"/>
    <mergeCell ref="AO37:AR38"/>
    <mergeCell ref="AS37:AV38"/>
    <mergeCell ref="AW37:AX38"/>
    <mergeCell ref="CO37:CR37"/>
    <mergeCell ref="CS37:DB37"/>
    <mergeCell ref="DC37:DF37"/>
    <mergeCell ref="CO38:CR38"/>
    <mergeCell ref="CS38:DB38"/>
    <mergeCell ref="DC38:DF38"/>
    <mergeCell ref="B34:C36"/>
    <mergeCell ref="D34:R36"/>
    <mergeCell ref="S34:V36"/>
    <mergeCell ref="CE34:CN34"/>
    <mergeCell ref="CO34:CR34"/>
    <mergeCell ref="CS34:DB34"/>
    <mergeCell ref="W35:X36"/>
    <mergeCell ref="Y35:AF36"/>
    <mergeCell ref="AG35:AJ36"/>
    <mergeCell ref="AK35:AN36"/>
    <mergeCell ref="BO33:BR34"/>
    <mergeCell ref="BS33:BV34"/>
    <mergeCell ref="CE33:CN33"/>
    <mergeCell ref="CO33:CR33"/>
    <mergeCell ref="CS33:DB33"/>
    <mergeCell ref="AO35:AR36"/>
    <mergeCell ref="AS35:BV36"/>
    <mergeCell ref="CE35:CN35"/>
    <mergeCell ref="CO35:CR35"/>
    <mergeCell ref="CS35:DB35"/>
    <mergeCell ref="DC33:DF33"/>
    <mergeCell ref="DC34:DF34"/>
    <mergeCell ref="AS33:AV34"/>
    <mergeCell ref="AW33:AX34"/>
    <mergeCell ref="AY33:BB34"/>
    <mergeCell ref="BC33:BF34"/>
    <mergeCell ref="BG33:BJ34"/>
    <mergeCell ref="BK33:BN34"/>
    <mergeCell ref="W33:X34"/>
    <mergeCell ref="Y33:AB34"/>
    <mergeCell ref="AC33:AF34"/>
    <mergeCell ref="AG33:AJ34"/>
    <mergeCell ref="AK33:AN34"/>
    <mergeCell ref="AO33:AR34"/>
    <mergeCell ref="AS31:AV32"/>
    <mergeCell ref="BS31:BV32"/>
    <mergeCell ref="CE31:CN31"/>
    <mergeCell ref="CO31:CR31"/>
    <mergeCell ref="CS31:DB31"/>
    <mergeCell ref="DC31:DF31"/>
    <mergeCell ref="CE32:CN32"/>
    <mergeCell ref="CO32:CR32"/>
    <mergeCell ref="CS32:DB32"/>
    <mergeCell ref="DC32:DF32"/>
    <mergeCell ref="CE29:CN29"/>
    <mergeCell ref="CO29:CR29"/>
    <mergeCell ref="CS29:DB29"/>
    <mergeCell ref="DC29:DF29"/>
    <mergeCell ref="CE30:CN30"/>
    <mergeCell ref="CO30:CR30"/>
    <mergeCell ref="CS30:DB30"/>
    <mergeCell ref="DC30:DF30"/>
    <mergeCell ref="A31:A36"/>
    <mergeCell ref="B31:C33"/>
    <mergeCell ref="D31:R33"/>
    <mergeCell ref="S31:V33"/>
    <mergeCell ref="W31:X32"/>
    <mergeCell ref="AW31:AX32"/>
    <mergeCell ref="AY31:BB32"/>
    <mergeCell ref="BC31:BF32"/>
    <mergeCell ref="BG31:BJ32"/>
    <mergeCell ref="BK31:BN32"/>
    <mergeCell ref="BO31:BR32"/>
    <mergeCell ref="Y31:AB32"/>
    <mergeCell ref="AC31:AF32"/>
    <mergeCell ref="AG31:AJ32"/>
    <mergeCell ref="AK31:AN32"/>
    <mergeCell ref="AO31:AR32"/>
    <mergeCell ref="CE27:CN27"/>
    <mergeCell ref="CO27:CR27"/>
    <mergeCell ref="CS27:DB27"/>
    <mergeCell ref="DC27:DF27"/>
    <mergeCell ref="B28:C30"/>
    <mergeCell ref="D28:R30"/>
    <mergeCell ref="S28:V30"/>
    <mergeCell ref="CE28:CN28"/>
    <mergeCell ref="CO28:CR28"/>
    <mergeCell ref="CS28:DB28"/>
    <mergeCell ref="AY27:BB28"/>
    <mergeCell ref="BC27:BF28"/>
    <mergeCell ref="BG27:BJ28"/>
    <mergeCell ref="BK27:BN28"/>
    <mergeCell ref="BO27:BR28"/>
    <mergeCell ref="BS27:BV28"/>
    <mergeCell ref="AC27:AF28"/>
    <mergeCell ref="AG27:AJ28"/>
    <mergeCell ref="AK27:AN28"/>
    <mergeCell ref="AO27:AR28"/>
    <mergeCell ref="AS27:AV28"/>
    <mergeCell ref="AW27:AX28"/>
    <mergeCell ref="DC28:DF28"/>
    <mergeCell ref="W29:X30"/>
    <mergeCell ref="CE25:CN25"/>
    <mergeCell ref="CO25:CR25"/>
    <mergeCell ref="CS25:DB25"/>
    <mergeCell ref="DC25:DF25"/>
    <mergeCell ref="CE26:CN26"/>
    <mergeCell ref="CO26:CR26"/>
    <mergeCell ref="CS26:DB26"/>
    <mergeCell ref="DC26:DF26"/>
    <mergeCell ref="AY25:BB26"/>
    <mergeCell ref="BC25:BF26"/>
    <mergeCell ref="BG25:BJ26"/>
    <mergeCell ref="BK25:BN26"/>
    <mergeCell ref="BO25:BR26"/>
    <mergeCell ref="BS25:BV26"/>
    <mergeCell ref="AC25:AF26"/>
    <mergeCell ref="AG25:AJ26"/>
    <mergeCell ref="AK25:AN26"/>
    <mergeCell ref="AO25:AR26"/>
    <mergeCell ref="AS25:AV26"/>
    <mergeCell ref="AW25:AX26"/>
    <mergeCell ref="A25:A30"/>
    <mergeCell ref="B25:C27"/>
    <mergeCell ref="D25:R27"/>
    <mergeCell ref="S25:V27"/>
    <mergeCell ref="W25:X26"/>
    <mergeCell ref="Y25:AB26"/>
    <mergeCell ref="W27:X28"/>
    <mergeCell ref="Y27:AB28"/>
    <mergeCell ref="Y29:AF30"/>
    <mergeCell ref="AG29:AJ30"/>
    <mergeCell ref="AK29:AN30"/>
    <mergeCell ref="AO29:AR30"/>
    <mergeCell ref="AS29:BV30"/>
    <mergeCell ref="DC23:DF23"/>
    <mergeCell ref="CE24:CN24"/>
    <mergeCell ref="CO24:CR24"/>
    <mergeCell ref="CS24:DB24"/>
    <mergeCell ref="DC24:DF24"/>
    <mergeCell ref="AO23:AR24"/>
    <mergeCell ref="AS23:BV24"/>
    <mergeCell ref="BW23:CB23"/>
    <mergeCell ref="CC23:CD23"/>
    <mergeCell ref="CE23:CN23"/>
    <mergeCell ref="CO23:CR23"/>
    <mergeCell ref="B22:C24"/>
    <mergeCell ref="D22:R24"/>
    <mergeCell ref="S22:V24"/>
    <mergeCell ref="CE22:CN22"/>
    <mergeCell ref="CO22:CR22"/>
    <mergeCell ref="CS22:DB22"/>
    <mergeCell ref="W23:X24"/>
    <mergeCell ref="Y23:AF24"/>
    <mergeCell ref="AG23:AJ24"/>
    <mergeCell ref="AK23:AN24"/>
    <mergeCell ref="BO21:BR22"/>
    <mergeCell ref="BS21:BV22"/>
    <mergeCell ref="CE21:CN21"/>
    <mergeCell ref="CO21:CR21"/>
    <mergeCell ref="CS21:DB21"/>
    <mergeCell ref="CS23:DB23"/>
    <mergeCell ref="DC21:DF21"/>
    <mergeCell ref="DC22:DF22"/>
    <mergeCell ref="AS21:AV22"/>
    <mergeCell ref="AW21:AX22"/>
    <mergeCell ref="AY21:BB22"/>
    <mergeCell ref="BC21:BF22"/>
    <mergeCell ref="BG21:BJ22"/>
    <mergeCell ref="BK21:BN22"/>
    <mergeCell ref="W21:X22"/>
    <mergeCell ref="Y21:AB22"/>
    <mergeCell ref="AC21:AF22"/>
    <mergeCell ref="AG21:AJ22"/>
    <mergeCell ref="AK21:AN22"/>
    <mergeCell ref="AO21:AR22"/>
    <mergeCell ref="CE20:CN20"/>
    <mergeCell ref="CO20:CR20"/>
    <mergeCell ref="CS20:DB20"/>
    <mergeCell ref="DC20:DF20"/>
    <mergeCell ref="BG19:BJ20"/>
    <mergeCell ref="BK19:BN20"/>
    <mergeCell ref="BO19:BR20"/>
    <mergeCell ref="BS19:BV20"/>
    <mergeCell ref="CE19:CN19"/>
    <mergeCell ref="CO19:CR19"/>
    <mergeCell ref="AK19:AN20"/>
    <mergeCell ref="AO19:AR20"/>
    <mergeCell ref="AS19:AV20"/>
    <mergeCell ref="AW19:AX20"/>
    <mergeCell ref="AY19:BB20"/>
    <mergeCell ref="BC19:BF20"/>
    <mergeCell ref="CS18:DB18"/>
    <mergeCell ref="DC18:DF18"/>
    <mergeCell ref="A19:A24"/>
    <mergeCell ref="B19:C21"/>
    <mergeCell ref="D19:R21"/>
    <mergeCell ref="S19:V21"/>
    <mergeCell ref="W19:X20"/>
    <mergeCell ref="Y19:AB20"/>
    <mergeCell ref="AC19:AF20"/>
    <mergeCell ref="AG19:AJ20"/>
    <mergeCell ref="A18:R18"/>
    <mergeCell ref="S18:V18"/>
    <mergeCell ref="W18:AV18"/>
    <mergeCell ref="AW18:BV18"/>
    <mergeCell ref="CE18:CN18"/>
    <mergeCell ref="CO18:CR18"/>
    <mergeCell ref="CS19:DB19"/>
    <mergeCell ref="DC19:DF19"/>
    <mergeCell ref="A14:J14"/>
    <mergeCell ref="K14:S14"/>
    <mergeCell ref="T14:AA14"/>
    <mergeCell ref="CE14:CN14"/>
    <mergeCell ref="CO14:CR14"/>
    <mergeCell ref="CS14:DB14"/>
    <mergeCell ref="CS16:DB16"/>
    <mergeCell ref="DC16:DF16"/>
    <mergeCell ref="CE17:CN17"/>
    <mergeCell ref="CO17:CR17"/>
    <mergeCell ref="CS17:DB17"/>
    <mergeCell ref="DC17:DF17"/>
    <mergeCell ref="DC14:DF14"/>
    <mergeCell ref="A15:J16"/>
    <mergeCell ref="K15:S16"/>
    <mergeCell ref="T15:U16"/>
    <mergeCell ref="CE15:CN15"/>
    <mergeCell ref="CO15:CR15"/>
    <mergeCell ref="CS15:DB15"/>
    <mergeCell ref="DC15:DF15"/>
    <mergeCell ref="CE16:CN16"/>
    <mergeCell ref="CO16:CR16"/>
    <mergeCell ref="DC12:DF12"/>
    <mergeCell ref="A11:J11"/>
    <mergeCell ref="K11:S11"/>
    <mergeCell ref="T11:AA11"/>
    <mergeCell ref="AB11:AY11"/>
    <mergeCell ref="CE11:CN11"/>
    <mergeCell ref="CO11:CR11"/>
    <mergeCell ref="CE13:CN13"/>
    <mergeCell ref="CO13:CR13"/>
    <mergeCell ref="CS13:DB13"/>
    <mergeCell ref="DC13:DF13"/>
    <mergeCell ref="A10:AY10"/>
    <mergeCell ref="CE10:CN10"/>
    <mergeCell ref="CO10:CR10"/>
    <mergeCell ref="CS10:DB10"/>
    <mergeCell ref="DC10:DF10"/>
    <mergeCell ref="BA7:BB16"/>
    <mergeCell ref="BC7:BV16"/>
    <mergeCell ref="CE7:CN7"/>
    <mergeCell ref="CO7:CR7"/>
    <mergeCell ref="CS7:DB7"/>
    <mergeCell ref="DC7:DF7"/>
    <mergeCell ref="CE8:CN8"/>
    <mergeCell ref="CO8:CR8"/>
    <mergeCell ref="CS8:DB8"/>
    <mergeCell ref="DC8:DF8"/>
    <mergeCell ref="CS11:DB11"/>
    <mergeCell ref="DC11:DF11"/>
    <mergeCell ref="A12:J13"/>
    <mergeCell ref="K12:S13"/>
    <mergeCell ref="T12:U13"/>
    <mergeCell ref="AB12:AY16"/>
    <mergeCell ref="CE12:CN12"/>
    <mergeCell ref="CO12:CR12"/>
    <mergeCell ref="CS12:DB12"/>
    <mergeCell ref="CO5:CR5"/>
    <mergeCell ref="CS5:DB5"/>
    <mergeCell ref="DC5:DF5"/>
    <mergeCell ref="CE6:CN6"/>
    <mergeCell ref="CO6:CR6"/>
    <mergeCell ref="CS6:DB6"/>
    <mergeCell ref="DC6:DF6"/>
    <mergeCell ref="CE9:CN9"/>
    <mergeCell ref="CO9:CR9"/>
    <mergeCell ref="CS9:DB9"/>
    <mergeCell ref="DC9:DF9"/>
    <mergeCell ref="A5:C8"/>
    <mergeCell ref="D5:S8"/>
    <mergeCell ref="T5:X8"/>
    <mergeCell ref="Z5:AD8"/>
    <mergeCell ref="AE5:AI8"/>
    <mergeCell ref="AJ5:AN8"/>
    <mergeCell ref="BA5:BH6"/>
    <mergeCell ref="BI5:BV6"/>
    <mergeCell ref="CE5:CN5"/>
    <mergeCell ref="CE3:CN3"/>
    <mergeCell ref="CO3:CR3"/>
    <mergeCell ref="CS3:DB3"/>
    <mergeCell ref="DC3:DF3"/>
    <mergeCell ref="A4:S4"/>
    <mergeCell ref="T4:X4"/>
    <mergeCell ref="Z4:AD4"/>
    <mergeCell ref="AE4:AI4"/>
    <mergeCell ref="AJ4:AN4"/>
    <mergeCell ref="BA4:BV4"/>
    <mergeCell ref="CE4:CN4"/>
    <mergeCell ref="CO4:CR4"/>
    <mergeCell ref="CS4:DB4"/>
    <mergeCell ref="DC4:DF4"/>
    <mergeCell ref="DC1:DF1"/>
    <mergeCell ref="BF2:BJ2"/>
    <mergeCell ref="BN2:BP2"/>
    <mergeCell ref="BS2:BU2"/>
    <mergeCell ref="CE2:CN2"/>
    <mergeCell ref="CO2:CR2"/>
    <mergeCell ref="CS2:DB2"/>
    <mergeCell ref="DC2:DF2"/>
    <mergeCell ref="A1:S2"/>
    <mergeCell ref="T1:Z2"/>
    <mergeCell ref="AB1:AI2"/>
    <mergeCell ref="CE1:CN1"/>
    <mergeCell ref="CO1:CR1"/>
    <mergeCell ref="CS1:DB1"/>
  </mergeCells>
  <phoneticPr fontId="2"/>
  <conditionalFormatting sqref="AK21:AV22 AY21:BV22 AK27:AV28 AY27:BV28 AY33:BV34 AK33:AV34 AK39:AV40 AY39:BV40">
    <cfRule type="cellIs" dxfId="27" priority="15" stopIfTrue="1" operator="equal">
      <formula>0</formula>
    </cfRule>
  </conditionalFormatting>
  <conditionalFormatting sqref="AB11:AY11">
    <cfRule type="cellIs" dxfId="26" priority="16" stopIfTrue="1" operator="equal">
      <formula>0</formula>
    </cfRule>
    <cfRule type="cellIs" dxfId="25" priority="17" stopIfTrue="1" operator="equal">
      <formula>1</formula>
    </cfRule>
  </conditionalFormatting>
  <conditionalFormatting sqref="A4:X4 BA4:BV4 A10:AY10 A18:W18 AW18:BV18">
    <cfRule type="expression" dxfId="24" priority="18" stopIfTrue="1">
      <formula>$BX$1=0</formula>
    </cfRule>
    <cfRule type="expression" dxfId="23" priority="19" stopIfTrue="1">
      <formula>$BX$1=1</formula>
    </cfRule>
  </conditionalFormatting>
  <conditionalFormatting sqref="AP6:AT6">
    <cfRule type="expression" dxfId="22" priority="20" stopIfTrue="1">
      <formula>$BX$1=0</formula>
    </cfRule>
    <cfRule type="expression" dxfId="21" priority="21" stopIfTrue="1">
      <formula>$BX$1=1</formula>
    </cfRule>
  </conditionalFormatting>
  <conditionalFormatting sqref="AO6">
    <cfRule type="expression" dxfId="20" priority="22" stopIfTrue="1">
      <formula>$BX$1=0</formula>
    </cfRule>
    <cfRule type="expression" dxfId="19" priority="23" stopIfTrue="1">
      <formula>$BX$1=1</formula>
    </cfRule>
  </conditionalFormatting>
  <conditionalFormatting sqref="BA5:BH6">
    <cfRule type="expression" dxfId="18" priority="24" stopIfTrue="1">
      <formula>$BX$2=1</formula>
    </cfRule>
    <cfRule type="expression" dxfId="17" priority="25" stopIfTrue="1">
      <formula>$BX$2=2</formula>
    </cfRule>
  </conditionalFormatting>
  <conditionalFormatting sqref="BA7">
    <cfRule type="expression" dxfId="16" priority="26" stopIfTrue="1">
      <formula>$BX$2=2</formula>
    </cfRule>
  </conditionalFormatting>
  <conditionalFormatting sqref="A19:A42">
    <cfRule type="expression" dxfId="15" priority="27" stopIfTrue="1">
      <formula>$BX$2=3</formula>
    </cfRule>
  </conditionalFormatting>
  <conditionalFormatting sqref="W29:X30 W23:X24">
    <cfRule type="expression" dxfId="14" priority="28" stopIfTrue="1">
      <formula>$BX$1=1</formula>
    </cfRule>
  </conditionalFormatting>
  <conditionalFormatting sqref="W35:X36 W41:AF42">
    <cfRule type="expression" dxfId="13" priority="29" stopIfTrue="1">
      <formula>$BX$1=1</formula>
    </cfRule>
  </conditionalFormatting>
  <conditionalFormatting sqref="AG45 AC45 AK45:AV46 AY45:BV46 Y45">
    <cfRule type="cellIs" dxfId="12" priority="11" stopIfTrue="1" operator="equal">
      <formula>0</formula>
    </cfRule>
  </conditionalFormatting>
  <conditionalFormatting sqref="A43:A48">
    <cfRule type="expression" dxfId="11" priority="12" stopIfTrue="1">
      <formula>$BX$2=3</formula>
    </cfRule>
  </conditionalFormatting>
  <conditionalFormatting sqref="W47:AF48">
    <cfRule type="expression" dxfId="10" priority="13" stopIfTrue="1">
      <formula>$BX$1=1</formula>
    </cfRule>
  </conditionalFormatting>
  <conditionalFormatting sqref="AG51 AC51 AK51:AV52 AY51:BV52 Y51">
    <cfRule type="cellIs" dxfId="9" priority="8" stopIfTrue="1" operator="equal">
      <formula>0</formula>
    </cfRule>
  </conditionalFormatting>
  <conditionalFormatting sqref="A49:A54">
    <cfRule type="expression" dxfId="8" priority="9" stopIfTrue="1">
      <formula>$BX$2=3</formula>
    </cfRule>
  </conditionalFormatting>
  <conditionalFormatting sqref="W53:AF54">
    <cfRule type="expression" dxfId="7" priority="10" stopIfTrue="1">
      <formula>$BX$1=1</formula>
    </cfRule>
  </conditionalFormatting>
  <conditionalFormatting sqref="Z4:AI4">
    <cfRule type="expression" dxfId="6" priority="6" stopIfTrue="1">
      <formula>$BX$1=0</formula>
    </cfRule>
    <cfRule type="expression" dxfId="5" priority="7" stopIfTrue="1">
      <formula>$BX$1=1</formula>
    </cfRule>
  </conditionalFormatting>
  <conditionalFormatting sqref="AJ4:AN4">
    <cfRule type="expression" dxfId="4" priority="4" stopIfTrue="1">
      <formula>$BX$1=0</formula>
    </cfRule>
    <cfRule type="expression" dxfId="3" priority="5" stopIfTrue="1">
      <formula>$BX$1=1</formula>
    </cfRule>
  </conditionalFormatting>
  <conditionalFormatting sqref="AG21 Y21 AC27 Y27 AG39 AC39 AG27 AG33 AC33 Y33 Y39">
    <cfRule type="cellIs" dxfId="2" priority="2" stopIfTrue="1" operator="equal">
      <formula>0</formula>
    </cfRule>
  </conditionalFormatting>
  <conditionalFormatting sqref="Y23:AF24 Y29:AF30 Y35:AF36">
    <cfRule type="expression" dxfId="1" priority="3" stopIfTrue="1">
      <formula>$BX$1=1</formula>
    </cfRule>
  </conditionalFormatting>
  <conditionalFormatting sqref="AC21">
    <cfRule type="cellIs" dxfId="0" priority="1" stopIfTrue="1" operator="equal">
      <formula>0</formula>
    </cfRule>
  </conditionalFormatting>
  <dataValidations count="5">
    <dataValidation type="list" allowBlank="1" showInputMessage="1" showErrorMessage="1" sqref="Y41 Y47 Y53 Y23 Y29 Y35">
      <formula1>"ｱｲﾃﾑあり,なし"</formula1>
    </dataValidation>
    <dataValidation type="list" allowBlank="1" showInputMessage="1" showErrorMessage="1" sqref="T1:Z2">
      <formula1>"(大阪),(名古屋),(東京)"</formula1>
    </dataValidation>
    <dataValidation type="list" allowBlank="1" showInputMessage="1" showErrorMessage="1" sqref="A1:S2">
      <formula1>"プーリ見積依頼書,Autoプーリ見積依頼書"</formula1>
    </dataValidation>
    <dataValidation type="list" allowBlank="1" showInputMessage="1" showErrorMessage="1" sqref="EF8:EH11">
      <formula1>"アイテムあり,アイテムなし"</formula1>
    </dataValidation>
    <dataValidation imeMode="halfAlpha" allowBlank="1" showInputMessage="1" showErrorMessage="1" sqref="Y37:AV38 Y31:AV32 Y43:AV44 Y49:AV50 Y19:AV20 Y25:AV26"/>
  </dataValidations>
  <pageMargins left="0" right="0" top="0.19685039370078741" bottom="0.19685039370078741" header="0.51181102362204722" footer="0.51181102362204722"/>
  <pageSetup paperSize="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Button 1">
              <controlPr defaultSize="0" print="0" autoFill="0" autoPict="0" macro="[0]!シートロック">
                <anchor moveWithCells="1" sizeWithCells="1">
                  <from>
                    <xdr:col>72</xdr:col>
                    <xdr:colOff>76200</xdr:colOff>
                    <xdr:row>54</xdr:row>
                    <xdr:rowOff>47625</xdr:rowOff>
                  </from>
                  <to>
                    <xdr:col>73</xdr:col>
                    <xdr:colOff>9525</xdr:colOff>
                    <xdr:row>55</xdr:row>
                    <xdr:rowOff>0</xdr:rowOff>
                  </to>
                </anchor>
              </controlPr>
            </control>
          </mc:Choice>
        </mc:AlternateContent>
        <mc:AlternateContent xmlns:mc="http://schemas.openxmlformats.org/markup-compatibility/2006">
          <mc:Choice Requires="x14">
            <control shapeId="5122" r:id="rId5" name="Button 2">
              <controlPr defaultSize="0" print="0" autoFill="0" autoPict="0" macro="[0]!シートロック解除">
                <anchor moveWithCells="1" sizeWithCells="1">
                  <from>
                    <xdr:col>73</xdr:col>
                    <xdr:colOff>76200</xdr:colOff>
                    <xdr:row>54</xdr:row>
                    <xdr:rowOff>38100</xdr:rowOff>
                  </from>
                  <to>
                    <xdr:col>74</xdr:col>
                    <xdr:colOff>0</xdr:colOff>
                    <xdr:row>54</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L17"/>
  <sheetViews>
    <sheetView zoomScale="75" zoomScaleNormal="75" workbookViewId="0">
      <selection activeCell="C11" sqref="C11"/>
    </sheetView>
  </sheetViews>
  <sheetFormatPr defaultRowHeight="12" x14ac:dyDescent="0.2"/>
  <cols>
    <col min="1" max="1" width="9.140625" style="39"/>
    <col min="2" max="16384" width="9.140625" style="37"/>
  </cols>
  <sheetData>
    <row r="1" spans="1:12" ht="18.75" x14ac:dyDescent="0.2">
      <c r="A1" s="36" t="s">
        <v>104</v>
      </c>
    </row>
    <row r="3" spans="1:12" ht="14.25" x14ac:dyDescent="0.2">
      <c r="B3" s="38"/>
      <c r="D3" s="41"/>
      <c r="E3" s="42"/>
      <c r="F3" s="41"/>
      <c r="G3" s="41"/>
      <c r="H3" s="41"/>
      <c r="I3" s="41"/>
      <c r="J3" s="41"/>
    </row>
    <row r="4" spans="1:12" ht="14.25" x14ac:dyDescent="0.2">
      <c r="A4" s="40" t="s">
        <v>144</v>
      </c>
      <c r="B4" s="38" t="s">
        <v>145</v>
      </c>
      <c r="D4" s="41"/>
      <c r="E4" s="41"/>
      <c r="F4" s="41"/>
      <c r="G4" s="41"/>
      <c r="H4" s="41"/>
      <c r="I4" s="41"/>
      <c r="J4" s="41"/>
      <c r="K4" s="43"/>
      <c r="L4" s="43"/>
    </row>
    <row r="5" spans="1:12" ht="14.25" x14ac:dyDescent="0.2">
      <c r="B5" s="44" t="s">
        <v>103</v>
      </c>
      <c r="D5" s="41"/>
      <c r="E5" s="41"/>
      <c r="F5" s="41"/>
      <c r="G5" s="41"/>
      <c r="H5" s="41"/>
      <c r="I5" s="41"/>
      <c r="J5" s="43"/>
      <c r="K5" s="43"/>
    </row>
    <row r="6" spans="1:12" ht="14.25" x14ac:dyDescent="0.2">
      <c r="A6" s="40"/>
      <c r="B6" s="38"/>
      <c r="E6" s="41"/>
    </row>
    <row r="7" spans="1:12" ht="14.25" x14ac:dyDescent="0.2">
      <c r="A7" s="40">
        <v>2</v>
      </c>
      <c r="B7" s="38" t="s">
        <v>102</v>
      </c>
      <c r="C7" s="41"/>
    </row>
    <row r="8" spans="1:12" ht="15" x14ac:dyDescent="0.2">
      <c r="C8" s="45" t="s">
        <v>146</v>
      </c>
    </row>
    <row r="9" spans="1:12" ht="15" x14ac:dyDescent="0.2">
      <c r="C9" s="45" t="s">
        <v>32</v>
      </c>
    </row>
    <row r="10" spans="1:12" ht="14.25" x14ac:dyDescent="0.2">
      <c r="C10" s="45" t="s">
        <v>147</v>
      </c>
    </row>
    <row r="16" spans="1:12" x14ac:dyDescent="0.2">
      <c r="D16" s="41"/>
    </row>
    <row r="17" spans="4:4" x14ac:dyDescent="0.2">
      <c r="D17" s="42"/>
    </row>
  </sheetData>
  <phoneticPr fontId="2"/>
  <pageMargins left="0.78740157480314965" right="0.78740157480314965" top="0.39370078740157483" bottom="0.39370078740157483" header="0.51181102362204722" footer="0.51181102362204722"/>
  <pageSetup paperSize="9" scale="77" orientation="landscape" copies="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MAIN</vt:lpstr>
      <vt:lpstr>例</vt:lpstr>
      <vt:lpstr>見積依頼書記載ルール</vt:lpstr>
      <vt:lpstr>MAIN!Print_Area</vt:lpstr>
      <vt:lpstr>見積依頼書記載ルール!Print_Area</vt:lpstr>
      <vt:lpstr>例!Print_Area</vt:lpstr>
    </vt:vector>
  </TitlesOfParts>
  <Company>Gates Unitta Asia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Naoki Kitamura</dc:creator>
  <cp:lastModifiedBy>Naoki Kitamura</cp:lastModifiedBy>
  <cp:lastPrinted>2017-02-06T00:43:35Z</cp:lastPrinted>
  <dcterms:created xsi:type="dcterms:W3CDTF">2010-08-02T07:45:48Z</dcterms:created>
  <dcterms:modified xsi:type="dcterms:W3CDTF">2017-02-06T02:51:45Z</dcterms:modified>
</cp:coreProperties>
</file>